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0635" windowHeight="7320"/>
  </bookViews>
  <sheets>
    <sheet name="공고" sheetId="4" r:id="rId1"/>
    <sheet name="경기다사모" sheetId="2" r:id="rId2"/>
    <sheet name="새봄" sheetId="3" r:id="rId3"/>
    <sheet name="서희" sheetId="1" r:id="rId4"/>
  </sheets>
  <calcPr calcId="125725"/>
</workbook>
</file>

<file path=xl/calcChain.xml><?xml version="1.0" encoding="utf-8"?>
<calcChain xmlns="http://schemas.openxmlformats.org/spreadsheetml/2006/main">
  <c r="F46" i="3"/>
  <c r="F43"/>
  <c r="F47" s="1"/>
  <c r="G23"/>
  <c r="F23"/>
  <c r="H23" s="1"/>
  <c r="G20"/>
  <c r="F20"/>
  <c r="H20" s="1"/>
  <c r="G9"/>
  <c r="G24" s="1"/>
  <c r="F9"/>
  <c r="F24" s="1"/>
  <c r="G50" i="2"/>
  <c r="G47"/>
  <c r="G51" s="1"/>
  <c r="G28"/>
  <c r="F28"/>
  <c r="H27"/>
  <c r="H24"/>
  <c r="H19"/>
  <c r="H13"/>
  <c r="H8"/>
  <c r="H9" i="3" l="1"/>
  <c r="H24" s="1"/>
</calcChain>
</file>

<file path=xl/sharedStrings.xml><?xml version="1.0" encoding="utf-8"?>
<sst xmlns="http://schemas.openxmlformats.org/spreadsheetml/2006/main" count="679" uniqueCount="176">
  <si>
    <t>과목</t>
  </si>
  <si>
    <t>구분</t>
  </si>
  <si>
    <t>보조금</t>
  </si>
  <si>
    <t>자부담</t>
  </si>
  <si>
    <t>법인부담</t>
  </si>
  <si>
    <t>후원금</t>
  </si>
  <si>
    <t>수익사업</t>
  </si>
  <si>
    <t>계</t>
  </si>
  <si>
    <t>관</t>
  </si>
  <si>
    <t>항</t>
  </si>
  <si>
    <t>목</t>
  </si>
  <si>
    <t>세목</t>
  </si>
  <si>
    <t>사무비</t>
  </si>
  <si>
    <t>인건비</t>
  </si>
  <si>
    <t>급여</t>
  </si>
  <si>
    <t/>
  </si>
  <si>
    <t>예산</t>
  </si>
  <si>
    <t>결산</t>
  </si>
  <si>
    <t>증감</t>
  </si>
  <si>
    <t>상여</t>
  </si>
  <si>
    <t>일용잡급</t>
  </si>
  <si>
    <t>제수당</t>
  </si>
  <si>
    <t>퇴직금 및 퇴직적립</t>
  </si>
  <si>
    <t>사회보험부담비용</t>
  </si>
  <si>
    <t>기타후생경비</t>
  </si>
  <si>
    <t>업무추진비</t>
  </si>
  <si>
    <t>기관운영비</t>
  </si>
  <si>
    <t>직책보조비</t>
  </si>
  <si>
    <t>회의비</t>
  </si>
  <si>
    <t>직원교육비</t>
  </si>
  <si>
    <t>운영비</t>
  </si>
  <si>
    <t>여비</t>
  </si>
  <si>
    <t>수용비및 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</si>
  <si>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</si>
  <si>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</si>
  <si>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</si>
  <si>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</si>
  <si>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</si>
  <si>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</si>
  <si>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</si>
  <si>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</si>
  <si>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</si>
  <si>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부식비보조</t>
  </si>
  <si>
    <t>수용기관경비</t>
  </si>
  <si>
    <t>피복비</t>
  </si>
  <si>
    <t>구료비</t>
  </si>
  <si>
    <t>위로금</t>
  </si>
  <si>
    <t>직업재활비</t>
  </si>
  <si>
    <t>자활사업비</t>
  </si>
  <si>
    <t>주부식비</t>
  </si>
  <si>
    <t>연료비</t>
  </si>
  <si>
    <t>화재보험</t>
  </si>
  <si>
    <t>월동대책비</t>
  </si>
  <si>
    <t>동내의</t>
  </si>
  <si>
    <t>특별위로금</t>
  </si>
  <si>
    <t>교육비</t>
  </si>
  <si>
    <t>수업료</t>
  </si>
  <si>
    <t>학용품비</t>
  </si>
  <si>
    <t>도서구입비</t>
  </si>
  <si>
    <t>교통비</t>
  </si>
  <si>
    <t>급식비</t>
  </si>
  <si>
    <t>학습지원비</t>
  </si>
  <si>
    <t>수학여행비</t>
  </si>
  <si>
    <t>교복비</t>
  </si>
  <si>
    <t>이미용비</t>
  </si>
  <si>
    <t>기타교육비</t>
  </si>
  <si>
    <t>의료재활사업비</t>
  </si>
  <si>
    <t>사회심리재활사업비</t>
  </si>
  <si>
    <t>교육재활사업비</t>
  </si>
  <si>
    <t>직업재활사업비</t>
  </si>
  <si>
    <t>기타사업비</t>
  </si>
  <si>
    <t>공동캠프</t>
  </si>
  <si>
    <t>프로그램비</t>
  </si>
  <si>
    <t>특별사업비</t>
  </si>
  <si>
    <t>환경개선사업비</t>
  </si>
  <si>
    <t>건강진단비</t>
  </si>
  <si>
    <t>전출금</t>
  </si>
  <si>
    <t>법인회계전출금</t>
  </si>
  <si>
    <t>과년도지출</t>
  </si>
  <si>
    <t>부채상환금</t>
  </si>
  <si>
    <t>원금상환금</t>
  </si>
  <si>
    <t>이자지불금</t>
  </si>
  <si>
    <t>잡지출</t>
  </si>
  <si>
    <t>예비비</t>
  </si>
  <si>
    <t>지정후원금</t>
  </si>
  <si>
    <t>비지정후원금</t>
  </si>
  <si>
    <t>보조금반환</t>
  </si>
  <si>
    <t>차기이월금</t>
  </si>
  <si>
    <t>총  합  계</t>
  </si>
  <si>
    <t>합 계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</si>
  <si>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</si>
  <si>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</si>
  <si>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</si>
  <si>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</si>
  <si>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자체부담</t>
    <phoneticPr fontId="3" type="noConversion"/>
  </si>
  <si>
    <t>소계</t>
    <phoneticPr fontId="3" type="noConversion"/>
  </si>
  <si>
    <t>사업비</t>
    <phoneticPr fontId="3" type="noConversion"/>
  </si>
  <si>
    <t>인건비</t>
    <phoneticPr fontId="3" type="noConversion"/>
  </si>
  <si>
    <t>급여</t>
    <phoneticPr fontId="3" type="noConversion"/>
  </si>
  <si>
    <t>퇴직적립금</t>
    <phoneticPr fontId="3" type="noConversion"/>
  </si>
  <si>
    <t>소 계</t>
    <phoneticPr fontId="3" type="noConversion"/>
  </si>
  <si>
    <t xml:space="preserve"> 사용자
부담금</t>
    <phoneticPr fontId="3" type="noConversion"/>
  </si>
  <si>
    <t>4대보험</t>
    <phoneticPr fontId="3" type="noConversion"/>
  </si>
  <si>
    <t>국민연금</t>
    <phoneticPr fontId="3" type="noConversion"/>
  </si>
  <si>
    <t>건강보험</t>
    <phoneticPr fontId="3" type="noConversion"/>
  </si>
  <si>
    <t>고용보험</t>
    <phoneticPr fontId="3" type="noConversion"/>
  </si>
  <si>
    <t>산재보험</t>
    <phoneticPr fontId="3" type="noConversion"/>
  </si>
  <si>
    <t>사무비</t>
    <phoneticPr fontId="3" type="noConversion"/>
  </si>
  <si>
    <t>관리</t>
    <phoneticPr fontId="3" type="noConversion"/>
  </si>
  <si>
    <t>관리운영비</t>
    <phoneticPr fontId="3" type="noConversion"/>
  </si>
  <si>
    <t>기관운영비</t>
    <phoneticPr fontId="3" type="noConversion"/>
  </si>
  <si>
    <t>회의비</t>
    <phoneticPr fontId="3" type="noConversion"/>
  </si>
  <si>
    <t>공공요금</t>
    <phoneticPr fontId="3" type="noConversion"/>
  </si>
  <si>
    <t>연료비</t>
    <phoneticPr fontId="3" type="noConversion"/>
  </si>
  <si>
    <t>차량비</t>
    <phoneticPr fontId="3" type="noConversion"/>
  </si>
  <si>
    <t>수용비</t>
    <phoneticPr fontId="3" type="noConversion"/>
  </si>
  <si>
    <t>제세공과금</t>
    <phoneticPr fontId="3" type="noConversion"/>
  </si>
  <si>
    <t>시설비</t>
    <phoneticPr fontId="3" type="noConversion"/>
  </si>
  <si>
    <t>여비</t>
    <phoneticPr fontId="3" type="noConversion"/>
  </si>
  <si>
    <t>기타운영비</t>
    <phoneticPr fontId="3" type="noConversion"/>
  </si>
  <si>
    <t>프로그램  
운영비</t>
    <phoneticPr fontId="3" type="noConversion"/>
  </si>
  <si>
    <t>재활프로그램비</t>
    <phoneticPr fontId="3" type="noConversion"/>
  </si>
  <si>
    <t>직업재활비</t>
    <phoneticPr fontId="3" type="noConversion"/>
  </si>
  <si>
    <t>소  계</t>
    <phoneticPr fontId="3" type="noConversion"/>
  </si>
  <si>
    <t>총  액</t>
    <phoneticPr fontId="3" type="noConversion"/>
  </si>
  <si>
    <t>2012년 후원금 집행 세부 내역</t>
    <phoneticPr fontId="3" type="noConversion"/>
  </si>
  <si>
    <t>기(부)금</t>
    <phoneticPr fontId="3" type="noConversion"/>
  </si>
  <si>
    <t>운영비</t>
    <phoneticPr fontId="3" type="noConversion"/>
  </si>
  <si>
    <t>프로그램
운영비</t>
    <phoneticPr fontId="3" type="noConversion"/>
  </si>
  <si>
    <t>총 액</t>
    <phoneticPr fontId="3" type="noConversion"/>
  </si>
  <si>
    <t>후원금 수입 및 지출</t>
  </si>
  <si>
    <t>(단위: 원)</t>
    <phoneticPr fontId="3" type="noConversion"/>
  </si>
  <si>
    <t>구분</t>
    <phoneticPr fontId="3" type="noConversion"/>
  </si>
  <si>
    <t>금액</t>
    <phoneticPr fontId="3" type="noConversion"/>
  </si>
  <si>
    <t>2012년 후원금 수입</t>
    <phoneticPr fontId="3" type="noConversion"/>
  </si>
  <si>
    <t>2012년 후원금 지출</t>
    <phoneticPr fontId="3" type="noConversion"/>
  </si>
  <si>
    <t>2012년 후원금 잔액</t>
    <phoneticPr fontId="3" type="noConversion"/>
  </si>
  <si>
    <t>2012년 결산내역(경기다사모)</t>
    <phoneticPr fontId="3" type="noConversion"/>
  </si>
  <si>
    <t>2012년 결산내역(서 희)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</si>
  <si>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</si>
  <si>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</si>
  <si>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</si>
  <si>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</si>
  <si>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자체부담</t>
    <phoneticPr fontId="3" type="noConversion"/>
  </si>
  <si>
    <t>사업비</t>
    <phoneticPr fontId="3" type="noConversion"/>
  </si>
  <si>
    <t>종사자</t>
    <phoneticPr fontId="3" type="noConversion"/>
  </si>
  <si>
    <t>급여</t>
    <phoneticPr fontId="3" type="noConversion"/>
  </si>
  <si>
    <t>사회보험</t>
    <phoneticPr fontId="3" type="noConversion"/>
  </si>
  <si>
    <t>소 계</t>
    <phoneticPr fontId="3" type="noConversion"/>
  </si>
  <si>
    <t>관리</t>
    <phoneticPr fontId="3" type="noConversion"/>
  </si>
  <si>
    <t>후원금 집행 세부 내역</t>
    <phoneticPr fontId="3" type="noConversion"/>
  </si>
  <si>
    <t>관리
운영비</t>
    <phoneticPr fontId="3" type="noConversion"/>
  </si>
  <si>
    <t>보조금</t>
    <phoneticPr fontId="3" type="noConversion"/>
  </si>
  <si>
    <t>제 2013-  호</t>
    <phoneticPr fontId="14" type="noConversion"/>
  </si>
  <si>
    <t>붙임과 같이 공고합니다</t>
    <phoneticPr fontId="14" type="noConversion"/>
  </si>
  <si>
    <t>종   류</t>
    <phoneticPr fontId="14" type="noConversion"/>
  </si>
  <si>
    <t>명    칭</t>
    <phoneticPr fontId="14" type="noConversion"/>
  </si>
  <si>
    <t>소    재    지</t>
    <phoneticPr fontId="14" type="noConversion"/>
  </si>
  <si>
    <t>대표자</t>
    <phoneticPr fontId="14" type="noConversion"/>
  </si>
  <si>
    <t>비 고</t>
    <phoneticPr fontId="14" type="noConversion"/>
  </si>
  <si>
    <t>정신사회
복귀시설</t>
    <phoneticPr fontId="3" type="noConversion"/>
  </si>
  <si>
    <t>서    희</t>
    <phoneticPr fontId="3" type="noConversion"/>
  </si>
  <si>
    <t>수원시 팔달구 동말로 47번길 33-1</t>
    <phoneticPr fontId="3" type="noConversion"/>
  </si>
  <si>
    <t>홍은숙</t>
    <phoneticPr fontId="14" type="noConversion"/>
  </si>
  <si>
    <t>경기다사모</t>
    <phoneticPr fontId="3" type="noConversion"/>
  </si>
  <si>
    <t>수원시 팔달구 매산로3가 43-1</t>
    <phoneticPr fontId="3" type="noConversion"/>
  </si>
  <si>
    <t>이미형</t>
    <phoneticPr fontId="14" type="noConversion"/>
  </si>
  <si>
    <t>새   봄</t>
    <phoneticPr fontId="3" type="noConversion"/>
  </si>
  <si>
    <t>수원시 인계동 950-14번지 203</t>
    <phoneticPr fontId="3" type="noConversion"/>
  </si>
  <si>
    <t>김경희</t>
    <phoneticPr fontId="14" type="noConversion"/>
  </si>
  <si>
    <t>2013년   4월    일</t>
    <phoneticPr fontId="14" type="noConversion"/>
  </si>
  <si>
    <t>팔 달 구 보 건 소 장</t>
    <phoneticPr fontId="14" type="noConversion"/>
  </si>
  <si>
    <t>2012년도 팔달구 사회복귀시설 결산내역 공고</t>
    <phoneticPr fontId="14" type="noConversion"/>
  </si>
  <si>
    <r>
      <t xml:space="preserve">   팔달구 사회복귀시설 </t>
    </r>
    <r>
      <rPr>
        <b/>
        <sz val="14"/>
        <rFont val="HY헤드라인M"/>
        <family val="1"/>
        <charset val="129"/>
      </rPr>
      <t>「2012년도 결산내역」을</t>
    </r>
    <phoneticPr fontId="14" type="noConversion"/>
  </si>
  <si>
    <r>
      <t xml:space="preserve">사회복지법인 및 사회복지시설 재무·회계규칙 제19조 </t>
    </r>
    <r>
      <rPr>
        <b/>
        <sz val="14"/>
        <rFont val="굴림체"/>
        <family val="3"/>
        <charset val="129"/>
      </rPr>
      <t xml:space="preserve">규정에 의하여  </t>
    </r>
    <phoneticPr fontId="14" type="noConversion"/>
  </si>
  <si>
    <t>2012년 새봄 결산 내역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</si>
</sst>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22">
    <font>
      <sz val="11"/>
      <color theme="1"/>
      <name val="맑은 고딕"/>
      <family val="2"/>
      <charset val="129"/>
      <scheme val="minor"/>
    </font>
    <font>
      <b/>
      <sz val="9"/>
      <color rgb="FF286892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theme="1"/>
      <name val="HY견고딕"/>
      <family val="1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right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176" fontId="2" fillId="3" borderId="6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176" fontId="1" fillId="2" borderId="6" xfId="0" applyNumberFormat="1" applyFont="1" applyFill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1" fontId="1" fillId="2" borderId="6" xfId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0" fillId="0" borderId="0" xfId="0" applyNumberFormat="1" applyAlignment="1">
      <alignment vertical="center"/>
    </xf>
    <xf numFmtId="177" fontId="6" fillId="4" borderId="16" xfId="0" applyNumberFormat="1" applyFont="1" applyFill="1" applyBorder="1" applyAlignment="1">
      <alignment horizontal="center" vertical="center"/>
    </xf>
    <xf numFmtId="177" fontId="7" fillId="4" borderId="16" xfId="0" applyNumberFormat="1" applyFont="1" applyFill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/>
    </xf>
    <xf numFmtId="177" fontId="7" fillId="0" borderId="18" xfId="0" applyNumberFormat="1" applyFont="1" applyBorder="1">
      <alignment vertical="center"/>
    </xf>
    <xf numFmtId="177" fontId="7" fillId="0" borderId="19" xfId="0" applyNumberFormat="1" applyFont="1" applyBorder="1">
      <alignment vertical="center"/>
    </xf>
    <xf numFmtId="177" fontId="7" fillId="0" borderId="22" xfId="0" applyNumberFormat="1" applyFont="1" applyBorder="1" applyAlignment="1">
      <alignment vertical="center"/>
    </xf>
    <xf numFmtId="177" fontId="0" fillId="0" borderId="0" xfId="0" applyNumberFormat="1" applyBorder="1">
      <alignment vertical="center"/>
    </xf>
    <xf numFmtId="177" fontId="8" fillId="0" borderId="24" xfId="0" applyNumberFormat="1" applyFont="1" applyBorder="1">
      <alignment vertical="center"/>
    </xf>
    <xf numFmtId="177" fontId="8" fillId="0" borderId="18" xfId="0" applyNumberFormat="1" applyFont="1" applyBorder="1">
      <alignment vertical="center"/>
    </xf>
    <xf numFmtId="177" fontId="7" fillId="0" borderId="20" xfId="0" applyNumberFormat="1" applyFont="1" applyBorder="1" applyAlignment="1">
      <alignment horizontal="center" vertical="center"/>
    </xf>
    <xf numFmtId="177" fontId="7" fillId="0" borderId="22" xfId="0" applyNumberFormat="1" applyFont="1" applyBorder="1">
      <alignment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21" xfId="0" applyNumberFormat="1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center" vertical="center"/>
    </xf>
    <xf numFmtId="177" fontId="9" fillId="0" borderId="24" xfId="0" applyNumberFormat="1" applyFont="1" applyBorder="1" applyAlignment="1">
      <alignment vertical="center"/>
    </xf>
    <xf numFmtId="177" fontId="8" fillId="0" borderId="18" xfId="0" applyNumberFormat="1" applyFont="1" applyBorder="1" applyAlignment="1">
      <alignment vertical="center"/>
    </xf>
    <xf numFmtId="177" fontId="7" fillId="0" borderId="20" xfId="0" applyNumberFormat="1" applyFont="1" applyBorder="1" applyAlignment="1">
      <alignment vertical="center"/>
    </xf>
    <xf numFmtId="177" fontId="7" fillId="0" borderId="16" xfId="0" applyNumberFormat="1" applyFont="1" applyBorder="1">
      <alignment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>
      <alignment vertical="center"/>
    </xf>
    <xf numFmtId="177" fontId="7" fillId="0" borderId="25" xfId="0" applyNumberFormat="1" applyFont="1" applyBorder="1">
      <alignment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>
      <alignment vertical="center"/>
    </xf>
    <xf numFmtId="0" fontId="7" fillId="0" borderId="17" xfId="0" applyNumberFormat="1" applyFont="1" applyBorder="1">
      <alignment vertical="center"/>
    </xf>
    <xf numFmtId="0" fontId="7" fillId="0" borderId="26" xfId="0" applyNumberFormat="1" applyFont="1" applyBorder="1">
      <alignment vertical="center"/>
    </xf>
    <xf numFmtId="177" fontId="10" fillId="0" borderId="24" xfId="0" applyNumberFormat="1" applyFont="1" applyBorder="1">
      <alignment vertical="center"/>
    </xf>
    <xf numFmtId="177" fontId="11" fillId="0" borderId="24" xfId="0" applyNumberFormat="1" applyFont="1" applyBorder="1">
      <alignment vertical="center"/>
    </xf>
    <xf numFmtId="177" fontId="11" fillId="0" borderId="18" xfId="0" applyNumberFormat="1" applyFont="1" applyBorder="1">
      <alignment vertical="center"/>
    </xf>
    <xf numFmtId="0" fontId="6" fillId="4" borderId="19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77" fontId="8" fillId="0" borderId="18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77" fontId="11" fillId="0" borderId="0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4" borderId="29" xfId="0" applyFont="1" applyFill="1" applyBorder="1" applyAlignment="1">
      <alignment horizontal="center" vertical="center"/>
    </xf>
    <xf numFmtId="177" fontId="7" fillId="0" borderId="21" xfId="0" applyNumberFormat="1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177" fontId="7" fillId="0" borderId="18" xfId="0" applyNumberFormat="1" applyFont="1" applyBorder="1" applyAlignment="1">
      <alignment vertical="center"/>
    </xf>
    <xf numFmtId="177" fontId="8" fillId="0" borderId="24" xfId="0" applyNumberFormat="1" applyFont="1" applyBorder="1" applyAlignment="1">
      <alignment horizontal="right" vertical="center"/>
    </xf>
    <xf numFmtId="0" fontId="0" fillId="0" borderId="18" xfId="0" applyBorder="1">
      <alignment vertical="center"/>
    </xf>
    <xf numFmtId="177" fontId="11" fillId="0" borderId="24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/>
    </xf>
    <xf numFmtId="177" fontId="7" fillId="0" borderId="20" xfId="0" applyNumberFormat="1" applyFont="1" applyBorder="1" applyAlignment="1">
      <alignment horizontal="center" vertical="center"/>
    </xf>
    <xf numFmtId="177" fontId="7" fillId="0" borderId="22" xfId="0" applyNumberFormat="1" applyFont="1" applyBorder="1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center" vertical="center"/>
    </xf>
    <xf numFmtId="177" fontId="7" fillId="0" borderId="20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  <xf numFmtId="177" fontId="8" fillId="0" borderId="24" xfId="0" applyNumberFormat="1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177" fontId="11" fillId="0" borderId="23" xfId="0" applyNumberFormat="1" applyFont="1" applyBorder="1" applyAlignment="1">
      <alignment horizontal="center" vertical="center"/>
    </xf>
    <xf numFmtId="177" fontId="11" fillId="0" borderId="2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 wrapText="1"/>
    </xf>
    <xf numFmtId="177" fontId="7" fillId="0" borderId="0" xfId="0" applyNumberFormat="1" applyFont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9" fontId="2" fillId="3" borderId="5" xfId="0" applyNumberFormat="1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49" fontId="2" fillId="3" borderId="6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7" fontId="5" fillId="0" borderId="14" xfId="0" applyNumberFormat="1" applyFont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19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sqref="A1:H1"/>
    </sheetView>
  </sheetViews>
  <sheetFormatPr defaultRowHeight="16.5"/>
  <cols>
    <col min="1" max="1" width="13.75" style="132" customWidth="1"/>
    <col min="2" max="2" width="7.375" style="132" customWidth="1"/>
    <col min="3" max="3" width="6.625" style="132" customWidth="1"/>
    <col min="4" max="4" width="4.875" style="132" customWidth="1"/>
    <col min="5" max="5" width="20.625" style="132" customWidth="1"/>
    <col min="6" max="6" width="19.125" style="132" customWidth="1"/>
    <col min="7" max="7" width="9.375" style="132" customWidth="1"/>
    <col min="8" max="8" width="7.875" style="132" customWidth="1"/>
    <col min="9" max="256" width="9" style="132"/>
    <col min="257" max="257" width="13.75" style="132" customWidth="1"/>
    <col min="258" max="258" width="7.375" style="132" customWidth="1"/>
    <col min="259" max="259" width="6.625" style="132" customWidth="1"/>
    <col min="260" max="260" width="6.375" style="132" customWidth="1"/>
    <col min="261" max="261" width="20.625" style="132" customWidth="1"/>
    <col min="262" max="262" width="19.125" style="132" customWidth="1"/>
    <col min="263" max="263" width="9.375" style="132" customWidth="1"/>
    <col min="264" max="264" width="7.875" style="132" customWidth="1"/>
    <col min="265" max="512" width="9" style="132"/>
    <col min="513" max="513" width="13.75" style="132" customWidth="1"/>
    <col min="514" max="514" width="7.375" style="132" customWidth="1"/>
    <col min="515" max="515" width="6.625" style="132" customWidth="1"/>
    <col min="516" max="516" width="6.375" style="132" customWidth="1"/>
    <col min="517" max="517" width="20.625" style="132" customWidth="1"/>
    <col min="518" max="518" width="19.125" style="132" customWidth="1"/>
    <col min="519" max="519" width="9.375" style="132" customWidth="1"/>
    <col min="520" max="520" width="7.875" style="132" customWidth="1"/>
    <col min="521" max="768" width="9" style="132"/>
    <col min="769" max="769" width="13.75" style="132" customWidth="1"/>
    <col min="770" max="770" width="7.375" style="132" customWidth="1"/>
    <col min="771" max="771" width="6.625" style="132" customWidth="1"/>
    <col min="772" max="772" width="6.375" style="132" customWidth="1"/>
    <col min="773" max="773" width="20.625" style="132" customWidth="1"/>
    <col min="774" max="774" width="19.125" style="132" customWidth="1"/>
    <col min="775" max="775" width="9.375" style="132" customWidth="1"/>
    <col min="776" max="776" width="7.875" style="132" customWidth="1"/>
    <col min="777" max="1024" width="9" style="132"/>
    <col min="1025" max="1025" width="13.75" style="132" customWidth="1"/>
    <col min="1026" max="1026" width="7.375" style="132" customWidth="1"/>
    <col min="1027" max="1027" width="6.625" style="132" customWidth="1"/>
    <col min="1028" max="1028" width="6.375" style="132" customWidth="1"/>
    <col min="1029" max="1029" width="20.625" style="132" customWidth="1"/>
    <col min="1030" max="1030" width="19.125" style="132" customWidth="1"/>
    <col min="1031" max="1031" width="9.375" style="132" customWidth="1"/>
    <col min="1032" max="1032" width="7.875" style="132" customWidth="1"/>
    <col min="1033" max="1280" width="9" style="132"/>
    <col min="1281" max="1281" width="13.75" style="132" customWidth="1"/>
    <col min="1282" max="1282" width="7.375" style="132" customWidth="1"/>
    <col min="1283" max="1283" width="6.625" style="132" customWidth="1"/>
    <col min="1284" max="1284" width="6.375" style="132" customWidth="1"/>
    <col min="1285" max="1285" width="20.625" style="132" customWidth="1"/>
    <col min="1286" max="1286" width="19.125" style="132" customWidth="1"/>
    <col min="1287" max="1287" width="9.375" style="132" customWidth="1"/>
    <col min="1288" max="1288" width="7.875" style="132" customWidth="1"/>
    <col min="1289" max="1536" width="9" style="132"/>
    <col min="1537" max="1537" width="13.75" style="132" customWidth="1"/>
    <col min="1538" max="1538" width="7.375" style="132" customWidth="1"/>
    <col min="1539" max="1539" width="6.625" style="132" customWidth="1"/>
    <col min="1540" max="1540" width="6.375" style="132" customWidth="1"/>
    <col min="1541" max="1541" width="20.625" style="132" customWidth="1"/>
    <col min="1542" max="1542" width="19.125" style="132" customWidth="1"/>
    <col min="1543" max="1543" width="9.375" style="132" customWidth="1"/>
    <col min="1544" max="1544" width="7.875" style="132" customWidth="1"/>
    <col min="1545" max="1792" width="9" style="132"/>
    <col min="1793" max="1793" width="13.75" style="132" customWidth="1"/>
    <col min="1794" max="1794" width="7.375" style="132" customWidth="1"/>
    <col min="1795" max="1795" width="6.625" style="132" customWidth="1"/>
    <col min="1796" max="1796" width="6.375" style="132" customWidth="1"/>
    <col min="1797" max="1797" width="20.625" style="132" customWidth="1"/>
    <col min="1798" max="1798" width="19.125" style="132" customWidth="1"/>
    <col min="1799" max="1799" width="9.375" style="132" customWidth="1"/>
    <col min="1800" max="1800" width="7.875" style="132" customWidth="1"/>
    <col min="1801" max="2048" width="9" style="132"/>
    <col min="2049" max="2049" width="13.75" style="132" customWidth="1"/>
    <col min="2050" max="2050" width="7.375" style="132" customWidth="1"/>
    <col min="2051" max="2051" width="6.625" style="132" customWidth="1"/>
    <col min="2052" max="2052" width="6.375" style="132" customWidth="1"/>
    <col min="2053" max="2053" width="20.625" style="132" customWidth="1"/>
    <col min="2054" max="2054" width="19.125" style="132" customWidth="1"/>
    <col min="2055" max="2055" width="9.375" style="132" customWidth="1"/>
    <col min="2056" max="2056" width="7.875" style="132" customWidth="1"/>
    <col min="2057" max="2304" width="9" style="132"/>
    <col min="2305" max="2305" width="13.75" style="132" customWidth="1"/>
    <col min="2306" max="2306" width="7.375" style="132" customWidth="1"/>
    <col min="2307" max="2307" width="6.625" style="132" customWidth="1"/>
    <col min="2308" max="2308" width="6.375" style="132" customWidth="1"/>
    <col min="2309" max="2309" width="20.625" style="132" customWidth="1"/>
    <col min="2310" max="2310" width="19.125" style="132" customWidth="1"/>
    <col min="2311" max="2311" width="9.375" style="132" customWidth="1"/>
    <col min="2312" max="2312" width="7.875" style="132" customWidth="1"/>
    <col min="2313" max="2560" width="9" style="132"/>
    <col min="2561" max="2561" width="13.75" style="132" customWidth="1"/>
    <col min="2562" max="2562" width="7.375" style="132" customWidth="1"/>
    <col min="2563" max="2563" width="6.625" style="132" customWidth="1"/>
    <col min="2564" max="2564" width="6.375" style="132" customWidth="1"/>
    <col min="2565" max="2565" width="20.625" style="132" customWidth="1"/>
    <col min="2566" max="2566" width="19.125" style="132" customWidth="1"/>
    <col min="2567" max="2567" width="9.375" style="132" customWidth="1"/>
    <col min="2568" max="2568" width="7.875" style="132" customWidth="1"/>
    <col min="2569" max="2816" width="9" style="132"/>
    <col min="2817" max="2817" width="13.75" style="132" customWidth="1"/>
    <col min="2818" max="2818" width="7.375" style="132" customWidth="1"/>
    <col min="2819" max="2819" width="6.625" style="132" customWidth="1"/>
    <col min="2820" max="2820" width="6.375" style="132" customWidth="1"/>
    <col min="2821" max="2821" width="20.625" style="132" customWidth="1"/>
    <col min="2822" max="2822" width="19.125" style="132" customWidth="1"/>
    <col min="2823" max="2823" width="9.375" style="132" customWidth="1"/>
    <col min="2824" max="2824" width="7.875" style="132" customWidth="1"/>
    <col min="2825" max="3072" width="9" style="132"/>
    <col min="3073" max="3073" width="13.75" style="132" customWidth="1"/>
    <col min="3074" max="3074" width="7.375" style="132" customWidth="1"/>
    <col min="3075" max="3075" width="6.625" style="132" customWidth="1"/>
    <col min="3076" max="3076" width="6.375" style="132" customWidth="1"/>
    <col min="3077" max="3077" width="20.625" style="132" customWidth="1"/>
    <col min="3078" max="3078" width="19.125" style="132" customWidth="1"/>
    <col min="3079" max="3079" width="9.375" style="132" customWidth="1"/>
    <col min="3080" max="3080" width="7.875" style="132" customWidth="1"/>
    <col min="3081" max="3328" width="9" style="132"/>
    <col min="3329" max="3329" width="13.75" style="132" customWidth="1"/>
    <col min="3330" max="3330" width="7.375" style="132" customWidth="1"/>
    <col min="3331" max="3331" width="6.625" style="132" customWidth="1"/>
    <col min="3332" max="3332" width="6.375" style="132" customWidth="1"/>
    <col min="3333" max="3333" width="20.625" style="132" customWidth="1"/>
    <col min="3334" max="3334" width="19.125" style="132" customWidth="1"/>
    <col min="3335" max="3335" width="9.375" style="132" customWidth="1"/>
    <col min="3336" max="3336" width="7.875" style="132" customWidth="1"/>
    <col min="3337" max="3584" width="9" style="132"/>
    <col min="3585" max="3585" width="13.75" style="132" customWidth="1"/>
    <col min="3586" max="3586" width="7.375" style="132" customWidth="1"/>
    <col min="3587" max="3587" width="6.625" style="132" customWidth="1"/>
    <col min="3588" max="3588" width="6.375" style="132" customWidth="1"/>
    <col min="3589" max="3589" width="20.625" style="132" customWidth="1"/>
    <col min="3590" max="3590" width="19.125" style="132" customWidth="1"/>
    <col min="3591" max="3591" width="9.375" style="132" customWidth="1"/>
    <col min="3592" max="3592" width="7.875" style="132" customWidth="1"/>
    <col min="3593" max="3840" width="9" style="132"/>
    <col min="3841" max="3841" width="13.75" style="132" customWidth="1"/>
    <col min="3842" max="3842" width="7.375" style="132" customWidth="1"/>
    <col min="3843" max="3843" width="6.625" style="132" customWidth="1"/>
    <col min="3844" max="3844" width="6.375" style="132" customWidth="1"/>
    <col min="3845" max="3845" width="20.625" style="132" customWidth="1"/>
    <col min="3846" max="3846" width="19.125" style="132" customWidth="1"/>
    <col min="3847" max="3847" width="9.375" style="132" customWidth="1"/>
    <col min="3848" max="3848" width="7.875" style="132" customWidth="1"/>
    <col min="3849" max="4096" width="9" style="132"/>
    <col min="4097" max="4097" width="13.75" style="132" customWidth="1"/>
    <col min="4098" max="4098" width="7.375" style="132" customWidth="1"/>
    <col min="4099" max="4099" width="6.625" style="132" customWidth="1"/>
    <col min="4100" max="4100" width="6.375" style="132" customWidth="1"/>
    <col min="4101" max="4101" width="20.625" style="132" customWidth="1"/>
    <col min="4102" max="4102" width="19.125" style="132" customWidth="1"/>
    <col min="4103" max="4103" width="9.375" style="132" customWidth="1"/>
    <col min="4104" max="4104" width="7.875" style="132" customWidth="1"/>
    <col min="4105" max="4352" width="9" style="132"/>
    <col min="4353" max="4353" width="13.75" style="132" customWidth="1"/>
    <col min="4354" max="4354" width="7.375" style="132" customWidth="1"/>
    <col min="4355" max="4355" width="6.625" style="132" customWidth="1"/>
    <col min="4356" max="4356" width="6.375" style="132" customWidth="1"/>
    <col min="4357" max="4357" width="20.625" style="132" customWidth="1"/>
    <col min="4358" max="4358" width="19.125" style="132" customWidth="1"/>
    <col min="4359" max="4359" width="9.375" style="132" customWidth="1"/>
    <col min="4360" max="4360" width="7.875" style="132" customWidth="1"/>
    <col min="4361" max="4608" width="9" style="132"/>
    <col min="4609" max="4609" width="13.75" style="132" customWidth="1"/>
    <col min="4610" max="4610" width="7.375" style="132" customWidth="1"/>
    <col min="4611" max="4611" width="6.625" style="132" customWidth="1"/>
    <col min="4612" max="4612" width="6.375" style="132" customWidth="1"/>
    <col min="4613" max="4613" width="20.625" style="132" customWidth="1"/>
    <col min="4614" max="4614" width="19.125" style="132" customWidth="1"/>
    <col min="4615" max="4615" width="9.375" style="132" customWidth="1"/>
    <col min="4616" max="4616" width="7.875" style="132" customWidth="1"/>
    <col min="4617" max="4864" width="9" style="132"/>
    <col min="4865" max="4865" width="13.75" style="132" customWidth="1"/>
    <col min="4866" max="4866" width="7.375" style="132" customWidth="1"/>
    <col min="4867" max="4867" width="6.625" style="132" customWidth="1"/>
    <col min="4868" max="4868" width="6.375" style="132" customWidth="1"/>
    <col min="4869" max="4869" width="20.625" style="132" customWidth="1"/>
    <col min="4870" max="4870" width="19.125" style="132" customWidth="1"/>
    <col min="4871" max="4871" width="9.375" style="132" customWidth="1"/>
    <col min="4872" max="4872" width="7.875" style="132" customWidth="1"/>
    <col min="4873" max="5120" width="9" style="132"/>
    <col min="5121" max="5121" width="13.75" style="132" customWidth="1"/>
    <col min="5122" max="5122" width="7.375" style="132" customWidth="1"/>
    <col min="5123" max="5123" width="6.625" style="132" customWidth="1"/>
    <col min="5124" max="5124" width="6.375" style="132" customWidth="1"/>
    <col min="5125" max="5125" width="20.625" style="132" customWidth="1"/>
    <col min="5126" max="5126" width="19.125" style="132" customWidth="1"/>
    <col min="5127" max="5127" width="9.375" style="132" customWidth="1"/>
    <col min="5128" max="5128" width="7.875" style="132" customWidth="1"/>
    <col min="5129" max="5376" width="9" style="132"/>
    <col min="5377" max="5377" width="13.75" style="132" customWidth="1"/>
    <col min="5378" max="5378" width="7.375" style="132" customWidth="1"/>
    <col min="5379" max="5379" width="6.625" style="132" customWidth="1"/>
    <col min="5380" max="5380" width="6.375" style="132" customWidth="1"/>
    <col min="5381" max="5381" width="20.625" style="132" customWidth="1"/>
    <col min="5382" max="5382" width="19.125" style="132" customWidth="1"/>
    <col min="5383" max="5383" width="9.375" style="132" customWidth="1"/>
    <col min="5384" max="5384" width="7.875" style="132" customWidth="1"/>
    <col min="5385" max="5632" width="9" style="132"/>
    <col min="5633" max="5633" width="13.75" style="132" customWidth="1"/>
    <col min="5634" max="5634" width="7.375" style="132" customWidth="1"/>
    <col min="5635" max="5635" width="6.625" style="132" customWidth="1"/>
    <col min="5636" max="5636" width="6.375" style="132" customWidth="1"/>
    <col min="5637" max="5637" width="20.625" style="132" customWidth="1"/>
    <col min="5638" max="5638" width="19.125" style="132" customWidth="1"/>
    <col min="5639" max="5639" width="9.375" style="132" customWidth="1"/>
    <col min="5640" max="5640" width="7.875" style="132" customWidth="1"/>
    <col min="5641" max="5888" width="9" style="132"/>
    <col min="5889" max="5889" width="13.75" style="132" customWidth="1"/>
    <col min="5890" max="5890" width="7.375" style="132" customWidth="1"/>
    <col min="5891" max="5891" width="6.625" style="132" customWidth="1"/>
    <col min="5892" max="5892" width="6.375" style="132" customWidth="1"/>
    <col min="5893" max="5893" width="20.625" style="132" customWidth="1"/>
    <col min="5894" max="5894" width="19.125" style="132" customWidth="1"/>
    <col min="5895" max="5895" width="9.375" style="132" customWidth="1"/>
    <col min="5896" max="5896" width="7.875" style="132" customWidth="1"/>
    <col min="5897" max="6144" width="9" style="132"/>
    <col min="6145" max="6145" width="13.75" style="132" customWidth="1"/>
    <col min="6146" max="6146" width="7.375" style="132" customWidth="1"/>
    <col min="6147" max="6147" width="6.625" style="132" customWidth="1"/>
    <col min="6148" max="6148" width="6.375" style="132" customWidth="1"/>
    <col min="6149" max="6149" width="20.625" style="132" customWidth="1"/>
    <col min="6150" max="6150" width="19.125" style="132" customWidth="1"/>
    <col min="6151" max="6151" width="9.375" style="132" customWidth="1"/>
    <col min="6152" max="6152" width="7.875" style="132" customWidth="1"/>
    <col min="6153" max="6400" width="9" style="132"/>
    <col min="6401" max="6401" width="13.75" style="132" customWidth="1"/>
    <col min="6402" max="6402" width="7.375" style="132" customWidth="1"/>
    <col min="6403" max="6403" width="6.625" style="132" customWidth="1"/>
    <col min="6404" max="6404" width="6.375" style="132" customWidth="1"/>
    <col min="6405" max="6405" width="20.625" style="132" customWidth="1"/>
    <col min="6406" max="6406" width="19.125" style="132" customWidth="1"/>
    <col min="6407" max="6407" width="9.375" style="132" customWidth="1"/>
    <col min="6408" max="6408" width="7.875" style="132" customWidth="1"/>
    <col min="6409" max="6656" width="9" style="132"/>
    <col min="6657" max="6657" width="13.75" style="132" customWidth="1"/>
    <col min="6658" max="6658" width="7.375" style="132" customWidth="1"/>
    <col min="6659" max="6659" width="6.625" style="132" customWidth="1"/>
    <col min="6660" max="6660" width="6.375" style="132" customWidth="1"/>
    <col min="6661" max="6661" width="20.625" style="132" customWidth="1"/>
    <col min="6662" max="6662" width="19.125" style="132" customWidth="1"/>
    <col min="6663" max="6663" width="9.375" style="132" customWidth="1"/>
    <col min="6664" max="6664" width="7.875" style="132" customWidth="1"/>
    <col min="6665" max="6912" width="9" style="132"/>
    <col min="6913" max="6913" width="13.75" style="132" customWidth="1"/>
    <col min="6914" max="6914" width="7.375" style="132" customWidth="1"/>
    <col min="6915" max="6915" width="6.625" style="132" customWidth="1"/>
    <col min="6916" max="6916" width="6.375" style="132" customWidth="1"/>
    <col min="6917" max="6917" width="20.625" style="132" customWidth="1"/>
    <col min="6918" max="6918" width="19.125" style="132" customWidth="1"/>
    <col min="6919" max="6919" width="9.375" style="132" customWidth="1"/>
    <col min="6920" max="6920" width="7.875" style="132" customWidth="1"/>
    <col min="6921" max="7168" width="9" style="132"/>
    <col min="7169" max="7169" width="13.75" style="132" customWidth="1"/>
    <col min="7170" max="7170" width="7.375" style="132" customWidth="1"/>
    <col min="7171" max="7171" width="6.625" style="132" customWidth="1"/>
    <col min="7172" max="7172" width="6.375" style="132" customWidth="1"/>
    <col min="7173" max="7173" width="20.625" style="132" customWidth="1"/>
    <col min="7174" max="7174" width="19.125" style="132" customWidth="1"/>
    <col min="7175" max="7175" width="9.375" style="132" customWidth="1"/>
    <col min="7176" max="7176" width="7.875" style="132" customWidth="1"/>
    <col min="7177" max="7424" width="9" style="132"/>
    <col min="7425" max="7425" width="13.75" style="132" customWidth="1"/>
    <col min="7426" max="7426" width="7.375" style="132" customWidth="1"/>
    <col min="7427" max="7427" width="6.625" style="132" customWidth="1"/>
    <col min="7428" max="7428" width="6.375" style="132" customWidth="1"/>
    <col min="7429" max="7429" width="20.625" style="132" customWidth="1"/>
    <col min="7430" max="7430" width="19.125" style="132" customWidth="1"/>
    <col min="7431" max="7431" width="9.375" style="132" customWidth="1"/>
    <col min="7432" max="7432" width="7.875" style="132" customWidth="1"/>
    <col min="7433" max="7680" width="9" style="132"/>
    <col min="7681" max="7681" width="13.75" style="132" customWidth="1"/>
    <col min="7682" max="7682" width="7.375" style="132" customWidth="1"/>
    <col min="7683" max="7683" width="6.625" style="132" customWidth="1"/>
    <col min="7684" max="7684" width="6.375" style="132" customWidth="1"/>
    <col min="7685" max="7685" width="20.625" style="132" customWidth="1"/>
    <col min="7686" max="7686" width="19.125" style="132" customWidth="1"/>
    <col min="7687" max="7687" width="9.375" style="132" customWidth="1"/>
    <col min="7688" max="7688" width="7.875" style="132" customWidth="1"/>
    <col min="7689" max="7936" width="9" style="132"/>
    <col min="7937" max="7937" width="13.75" style="132" customWidth="1"/>
    <col min="7938" max="7938" width="7.375" style="132" customWidth="1"/>
    <col min="7939" max="7939" width="6.625" style="132" customWidth="1"/>
    <col min="7940" max="7940" width="6.375" style="132" customWidth="1"/>
    <col min="7941" max="7941" width="20.625" style="132" customWidth="1"/>
    <col min="7942" max="7942" width="19.125" style="132" customWidth="1"/>
    <col min="7943" max="7943" width="9.375" style="132" customWidth="1"/>
    <col min="7944" max="7944" width="7.875" style="132" customWidth="1"/>
    <col min="7945" max="8192" width="9" style="132"/>
    <col min="8193" max="8193" width="13.75" style="132" customWidth="1"/>
    <col min="8194" max="8194" width="7.375" style="132" customWidth="1"/>
    <col min="8195" max="8195" width="6.625" style="132" customWidth="1"/>
    <col min="8196" max="8196" width="6.375" style="132" customWidth="1"/>
    <col min="8197" max="8197" width="20.625" style="132" customWidth="1"/>
    <col min="8198" max="8198" width="19.125" style="132" customWidth="1"/>
    <col min="8199" max="8199" width="9.375" style="132" customWidth="1"/>
    <col min="8200" max="8200" width="7.875" style="132" customWidth="1"/>
    <col min="8201" max="8448" width="9" style="132"/>
    <col min="8449" max="8449" width="13.75" style="132" customWidth="1"/>
    <col min="8450" max="8450" width="7.375" style="132" customWidth="1"/>
    <col min="8451" max="8451" width="6.625" style="132" customWidth="1"/>
    <col min="8452" max="8452" width="6.375" style="132" customWidth="1"/>
    <col min="8453" max="8453" width="20.625" style="132" customWidth="1"/>
    <col min="8454" max="8454" width="19.125" style="132" customWidth="1"/>
    <col min="8455" max="8455" width="9.375" style="132" customWidth="1"/>
    <col min="8456" max="8456" width="7.875" style="132" customWidth="1"/>
    <col min="8457" max="8704" width="9" style="132"/>
    <col min="8705" max="8705" width="13.75" style="132" customWidth="1"/>
    <col min="8706" max="8706" width="7.375" style="132" customWidth="1"/>
    <col min="8707" max="8707" width="6.625" style="132" customWidth="1"/>
    <col min="8708" max="8708" width="6.375" style="132" customWidth="1"/>
    <col min="8709" max="8709" width="20.625" style="132" customWidth="1"/>
    <col min="8710" max="8710" width="19.125" style="132" customWidth="1"/>
    <col min="8711" max="8711" width="9.375" style="132" customWidth="1"/>
    <col min="8712" max="8712" width="7.875" style="132" customWidth="1"/>
    <col min="8713" max="8960" width="9" style="132"/>
    <col min="8961" max="8961" width="13.75" style="132" customWidth="1"/>
    <col min="8962" max="8962" width="7.375" style="132" customWidth="1"/>
    <col min="8963" max="8963" width="6.625" style="132" customWidth="1"/>
    <col min="8964" max="8964" width="6.375" style="132" customWidth="1"/>
    <col min="8965" max="8965" width="20.625" style="132" customWidth="1"/>
    <col min="8966" max="8966" width="19.125" style="132" customWidth="1"/>
    <col min="8967" max="8967" width="9.375" style="132" customWidth="1"/>
    <col min="8968" max="8968" width="7.875" style="132" customWidth="1"/>
    <col min="8969" max="9216" width="9" style="132"/>
    <col min="9217" max="9217" width="13.75" style="132" customWidth="1"/>
    <col min="9218" max="9218" width="7.375" style="132" customWidth="1"/>
    <col min="9219" max="9219" width="6.625" style="132" customWidth="1"/>
    <col min="9220" max="9220" width="6.375" style="132" customWidth="1"/>
    <col min="9221" max="9221" width="20.625" style="132" customWidth="1"/>
    <col min="9222" max="9222" width="19.125" style="132" customWidth="1"/>
    <col min="9223" max="9223" width="9.375" style="132" customWidth="1"/>
    <col min="9224" max="9224" width="7.875" style="132" customWidth="1"/>
    <col min="9225" max="9472" width="9" style="132"/>
    <col min="9473" max="9473" width="13.75" style="132" customWidth="1"/>
    <col min="9474" max="9474" width="7.375" style="132" customWidth="1"/>
    <col min="9475" max="9475" width="6.625" style="132" customWidth="1"/>
    <col min="9476" max="9476" width="6.375" style="132" customWidth="1"/>
    <col min="9477" max="9477" width="20.625" style="132" customWidth="1"/>
    <col min="9478" max="9478" width="19.125" style="132" customWidth="1"/>
    <col min="9479" max="9479" width="9.375" style="132" customWidth="1"/>
    <col min="9480" max="9480" width="7.875" style="132" customWidth="1"/>
    <col min="9481" max="9728" width="9" style="132"/>
    <col min="9729" max="9729" width="13.75" style="132" customWidth="1"/>
    <col min="9730" max="9730" width="7.375" style="132" customWidth="1"/>
    <col min="9731" max="9731" width="6.625" style="132" customWidth="1"/>
    <col min="9732" max="9732" width="6.375" style="132" customWidth="1"/>
    <col min="9733" max="9733" width="20.625" style="132" customWidth="1"/>
    <col min="9734" max="9734" width="19.125" style="132" customWidth="1"/>
    <col min="9735" max="9735" width="9.375" style="132" customWidth="1"/>
    <col min="9736" max="9736" width="7.875" style="132" customWidth="1"/>
    <col min="9737" max="9984" width="9" style="132"/>
    <col min="9985" max="9985" width="13.75" style="132" customWidth="1"/>
    <col min="9986" max="9986" width="7.375" style="132" customWidth="1"/>
    <col min="9987" max="9987" width="6.625" style="132" customWidth="1"/>
    <col min="9988" max="9988" width="6.375" style="132" customWidth="1"/>
    <col min="9989" max="9989" width="20.625" style="132" customWidth="1"/>
    <col min="9990" max="9990" width="19.125" style="132" customWidth="1"/>
    <col min="9991" max="9991" width="9.375" style="132" customWidth="1"/>
    <col min="9992" max="9992" width="7.875" style="132" customWidth="1"/>
    <col min="9993" max="10240" width="9" style="132"/>
    <col min="10241" max="10241" width="13.75" style="132" customWidth="1"/>
    <col min="10242" max="10242" width="7.375" style="132" customWidth="1"/>
    <col min="10243" max="10243" width="6.625" style="132" customWidth="1"/>
    <col min="10244" max="10244" width="6.375" style="132" customWidth="1"/>
    <col min="10245" max="10245" width="20.625" style="132" customWidth="1"/>
    <col min="10246" max="10246" width="19.125" style="132" customWidth="1"/>
    <col min="10247" max="10247" width="9.375" style="132" customWidth="1"/>
    <col min="10248" max="10248" width="7.875" style="132" customWidth="1"/>
    <col min="10249" max="10496" width="9" style="132"/>
    <col min="10497" max="10497" width="13.75" style="132" customWidth="1"/>
    <col min="10498" max="10498" width="7.375" style="132" customWidth="1"/>
    <col min="10499" max="10499" width="6.625" style="132" customWidth="1"/>
    <col min="10500" max="10500" width="6.375" style="132" customWidth="1"/>
    <col min="10501" max="10501" width="20.625" style="132" customWidth="1"/>
    <col min="10502" max="10502" width="19.125" style="132" customWidth="1"/>
    <col min="10503" max="10503" width="9.375" style="132" customWidth="1"/>
    <col min="10504" max="10504" width="7.875" style="132" customWidth="1"/>
    <col min="10505" max="10752" width="9" style="132"/>
    <col min="10753" max="10753" width="13.75" style="132" customWidth="1"/>
    <col min="10754" max="10754" width="7.375" style="132" customWidth="1"/>
    <col min="10755" max="10755" width="6.625" style="132" customWidth="1"/>
    <col min="10756" max="10756" width="6.375" style="132" customWidth="1"/>
    <col min="10757" max="10757" width="20.625" style="132" customWidth="1"/>
    <col min="10758" max="10758" width="19.125" style="132" customWidth="1"/>
    <col min="10759" max="10759" width="9.375" style="132" customWidth="1"/>
    <col min="10760" max="10760" width="7.875" style="132" customWidth="1"/>
    <col min="10761" max="11008" width="9" style="132"/>
    <col min="11009" max="11009" width="13.75" style="132" customWidth="1"/>
    <col min="11010" max="11010" width="7.375" style="132" customWidth="1"/>
    <col min="11011" max="11011" width="6.625" style="132" customWidth="1"/>
    <col min="11012" max="11012" width="6.375" style="132" customWidth="1"/>
    <col min="11013" max="11013" width="20.625" style="132" customWidth="1"/>
    <col min="11014" max="11014" width="19.125" style="132" customWidth="1"/>
    <col min="11015" max="11015" width="9.375" style="132" customWidth="1"/>
    <col min="11016" max="11016" width="7.875" style="132" customWidth="1"/>
    <col min="11017" max="11264" width="9" style="132"/>
    <col min="11265" max="11265" width="13.75" style="132" customWidth="1"/>
    <col min="11266" max="11266" width="7.375" style="132" customWidth="1"/>
    <col min="11267" max="11267" width="6.625" style="132" customWidth="1"/>
    <col min="11268" max="11268" width="6.375" style="132" customWidth="1"/>
    <col min="11269" max="11269" width="20.625" style="132" customWidth="1"/>
    <col min="11270" max="11270" width="19.125" style="132" customWidth="1"/>
    <col min="11271" max="11271" width="9.375" style="132" customWidth="1"/>
    <col min="11272" max="11272" width="7.875" style="132" customWidth="1"/>
    <col min="11273" max="11520" width="9" style="132"/>
    <col min="11521" max="11521" width="13.75" style="132" customWidth="1"/>
    <col min="11522" max="11522" width="7.375" style="132" customWidth="1"/>
    <col min="11523" max="11523" width="6.625" style="132" customWidth="1"/>
    <col min="11524" max="11524" width="6.375" style="132" customWidth="1"/>
    <col min="11525" max="11525" width="20.625" style="132" customWidth="1"/>
    <col min="11526" max="11526" width="19.125" style="132" customWidth="1"/>
    <col min="11527" max="11527" width="9.375" style="132" customWidth="1"/>
    <col min="11528" max="11528" width="7.875" style="132" customWidth="1"/>
    <col min="11529" max="11776" width="9" style="132"/>
    <col min="11777" max="11777" width="13.75" style="132" customWidth="1"/>
    <col min="11778" max="11778" width="7.375" style="132" customWidth="1"/>
    <col min="11779" max="11779" width="6.625" style="132" customWidth="1"/>
    <col min="11780" max="11780" width="6.375" style="132" customWidth="1"/>
    <col min="11781" max="11781" width="20.625" style="132" customWidth="1"/>
    <col min="11782" max="11782" width="19.125" style="132" customWidth="1"/>
    <col min="11783" max="11783" width="9.375" style="132" customWidth="1"/>
    <col min="11784" max="11784" width="7.875" style="132" customWidth="1"/>
    <col min="11785" max="12032" width="9" style="132"/>
    <col min="12033" max="12033" width="13.75" style="132" customWidth="1"/>
    <col min="12034" max="12034" width="7.375" style="132" customWidth="1"/>
    <col min="12035" max="12035" width="6.625" style="132" customWidth="1"/>
    <col min="12036" max="12036" width="6.375" style="132" customWidth="1"/>
    <col min="12037" max="12037" width="20.625" style="132" customWidth="1"/>
    <col min="12038" max="12038" width="19.125" style="132" customWidth="1"/>
    <col min="12039" max="12039" width="9.375" style="132" customWidth="1"/>
    <col min="12040" max="12040" width="7.875" style="132" customWidth="1"/>
    <col min="12041" max="12288" width="9" style="132"/>
    <col min="12289" max="12289" width="13.75" style="132" customWidth="1"/>
    <col min="12290" max="12290" width="7.375" style="132" customWidth="1"/>
    <col min="12291" max="12291" width="6.625" style="132" customWidth="1"/>
    <col min="12292" max="12292" width="6.375" style="132" customWidth="1"/>
    <col min="12293" max="12293" width="20.625" style="132" customWidth="1"/>
    <col min="12294" max="12294" width="19.125" style="132" customWidth="1"/>
    <col min="12295" max="12295" width="9.375" style="132" customWidth="1"/>
    <col min="12296" max="12296" width="7.875" style="132" customWidth="1"/>
    <col min="12297" max="12544" width="9" style="132"/>
    <col min="12545" max="12545" width="13.75" style="132" customWidth="1"/>
    <col min="12546" max="12546" width="7.375" style="132" customWidth="1"/>
    <col min="12547" max="12547" width="6.625" style="132" customWidth="1"/>
    <col min="12548" max="12548" width="6.375" style="132" customWidth="1"/>
    <col min="12549" max="12549" width="20.625" style="132" customWidth="1"/>
    <col min="12550" max="12550" width="19.125" style="132" customWidth="1"/>
    <col min="12551" max="12551" width="9.375" style="132" customWidth="1"/>
    <col min="12552" max="12552" width="7.875" style="132" customWidth="1"/>
    <col min="12553" max="12800" width="9" style="132"/>
    <col min="12801" max="12801" width="13.75" style="132" customWidth="1"/>
    <col min="12802" max="12802" width="7.375" style="132" customWidth="1"/>
    <col min="12803" max="12803" width="6.625" style="132" customWidth="1"/>
    <col min="12804" max="12804" width="6.375" style="132" customWidth="1"/>
    <col min="12805" max="12805" width="20.625" style="132" customWidth="1"/>
    <col min="12806" max="12806" width="19.125" style="132" customWidth="1"/>
    <col min="12807" max="12807" width="9.375" style="132" customWidth="1"/>
    <col min="12808" max="12808" width="7.875" style="132" customWidth="1"/>
    <col min="12809" max="13056" width="9" style="132"/>
    <col min="13057" max="13057" width="13.75" style="132" customWidth="1"/>
    <col min="13058" max="13058" width="7.375" style="132" customWidth="1"/>
    <col min="13059" max="13059" width="6.625" style="132" customWidth="1"/>
    <col min="13060" max="13060" width="6.375" style="132" customWidth="1"/>
    <col min="13061" max="13061" width="20.625" style="132" customWidth="1"/>
    <col min="13062" max="13062" width="19.125" style="132" customWidth="1"/>
    <col min="13063" max="13063" width="9.375" style="132" customWidth="1"/>
    <col min="13064" max="13064" width="7.875" style="132" customWidth="1"/>
    <col min="13065" max="13312" width="9" style="132"/>
    <col min="13313" max="13313" width="13.75" style="132" customWidth="1"/>
    <col min="13314" max="13314" width="7.375" style="132" customWidth="1"/>
    <col min="13315" max="13315" width="6.625" style="132" customWidth="1"/>
    <col min="13316" max="13316" width="6.375" style="132" customWidth="1"/>
    <col min="13317" max="13317" width="20.625" style="132" customWidth="1"/>
    <col min="13318" max="13318" width="19.125" style="132" customWidth="1"/>
    <col min="13319" max="13319" width="9.375" style="132" customWidth="1"/>
    <col min="13320" max="13320" width="7.875" style="132" customWidth="1"/>
    <col min="13321" max="13568" width="9" style="132"/>
    <col min="13569" max="13569" width="13.75" style="132" customWidth="1"/>
    <col min="13570" max="13570" width="7.375" style="132" customWidth="1"/>
    <col min="13571" max="13571" width="6.625" style="132" customWidth="1"/>
    <col min="13572" max="13572" width="6.375" style="132" customWidth="1"/>
    <col min="13573" max="13573" width="20.625" style="132" customWidth="1"/>
    <col min="13574" max="13574" width="19.125" style="132" customWidth="1"/>
    <col min="13575" max="13575" width="9.375" style="132" customWidth="1"/>
    <col min="13576" max="13576" width="7.875" style="132" customWidth="1"/>
    <col min="13577" max="13824" width="9" style="132"/>
    <col min="13825" max="13825" width="13.75" style="132" customWidth="1"/>
    <col min="13826" max="13826" width="7.375" style="132" customWidth="1"/>
    <col min="13827" max="13827" width="6.625" style="132" customWidth="1"/>
    <col min="13828" max="13828" width="6.375" style="132" customWidth="1"/>
    <col min="13829" max="13829" width="20.625" style="132" customWidth="1"/>
    <col min="13830" max="13830" width="19.125" style="132" customWidth="1"/>
    <col min="13831" max="13831" width="9.375" style="132" customWidth="1"/>
    <col min="13832" max="13832" width="7.875" style="132" customWidth="1"/>
    <col min="13833" max="14080" width="9" style="132"/>
    <col min="14081" max="14081" width="13.75" style="132" customWidth="1"/>
    <col min="14082" max="14082" width="7.375" style="132" customWidth="1"/>
    <col min="14083" max="14083" width="6.625" style="132" customWidth="1"/>
    <col min="14084" max="14084" width="6.375" style="132" customWidth="1"/>
    <col min="14085" max="14085" width="20.625" style="132" customWidth="1"/>
    <col min="14086" max="14086" width="19.125" style="132" customWidth="1"/>
    <col min="14087" max="14087" width="9.375" style="132" customWidth="1"/>
    <col min="14088" max="14088" width="7.875" style="132" customWidth="1"/>
    <col min="14089" max="14336" width="9" style="132"/>
    <col min="14337" max="14337" width="13.75" style="132" customWidth="1"/>
    <col min="14338" max="14338" width="7.375" style="132" customWidth="1"/>
    <col min="14339" max="14339" width="6.625" style="132" customWidth="1"/>
    <col min="14340" max="14340" width="6.375" style="132" customWidth="1"/>
    <col min="14341" max="14341" width="20.625" style="132" customWidth="1"/>
    <col min="14342" max="14342" width="19.125" style="132" customWidth="1"/>
    <col min="14343" max="14343" width="9.375" style="132" customWidth="1"/>
    <col min="14344" max="14344" width="7.875" style="132" customWidth="1"/>
    <col min="14345" max="14592" width="9" style="132"/>
    <col min="14593" max="14593" width="13.75" style="132" customWidth="1"/>
    <col min="14594" max="14594" width="7.375" style="132" customWidth="1"/>
    <col min="14595" max="14595" width="6.625" style="132" customWidth="1"/>
    <col min="14596" max="14596" width="6.375" style="132" customWidth="1"/>
    <col min="14597" max="14597" width="20.625" style="132" customWidth="1"/>
    <col min="14598" max="14598" width="19.125" style="132" customWidth="1"/>
    <col min="14599" max="14599" width="9.375" style="132" customWidth="1"/>
    <col min="14600" max="14600" width="7.875" style="132" customWidth="1"/>
    <col min="14601" max="14848" width="9" style="132"/>
    <col min="14849" max="14849" width="13.75" style="132" customWidth="1"/>
    <col min="14850" max="14850" width="7.375" style="132" customWidth="1"/>
    <col min="14851" max="14851" width="6.625" style="132" customWidth="1"/>
    <col min="14852" max="14852" width="6.375" style="132" customWidth="1"/>
    <col min="14853" max="14853" width="20.625" style="132" customWidth="1"/>
    <col min="14854" max="14854" width="19.125" style="132" customWidth="1"/>
    <col min="14855" max="14855" width="9.375" style="132" customWidth="1"/>
    <col min="14856" max="14856" width="7.875" style="132" customWidth="1"/>
    <col min="14857" max="15104" width="9" style="132"/>
    <col min="15105" max="15105" width="13.75" style="132" customWidth="1"/>
    <col min="15106" max="15106" width="7.375" style="132" customWidth="1"/>
    <col min="15107" max="15107" width="6.625" style="132" customWidth="1"/>
    <col min="15108" max="15108" width="6.375" style="132" customWidth="1"/>
    <col min="15109" max="15109" width="20.625" style="132" customWidth="1"/>
    <col min="15110" max="15110" width="19.125" style="132" customWidth="1"/>
    <col min="15111" max="15111" width="9.375" style="132" customWidth="1"/>
    <col min="15112" max="15112" width="7.875" style="132" customWidth="1"/>
    <col min="15113" max="15360" width="9" style="132"/>
    <col min="15361" max="15361" width="13.75" style="132" customWidth="1"/>
    <col min="15362" max="15362" width="7.375" style="132" customWidth="1"/>
    <col min="15363" max="15363" width="6.625" style="132" customWidth="1"/>
    <col min="15364" max="15364" width="6.375" style="132" customWidth="1"/>
    <col min="15365" max="15365" width="20.625" style="132" customWidth="1"/>
    <col min="15366" max="15366" width="19.125" style="132" customWidth="1"/>
    <col min="15367" max="15367" width="9.375" style="132" customWidth="1"/>
    <col min="15368" max="15368" width="7.875" style="132" customWidth="1"/>
    <col min="15369" max="15616" width="9" style="132"/>
    <col min="15617" max="15617" width="13.75" style="132" customWidth="1"/>
    <col min="15618" max="15618" width="7.375" style="132" customWidth="1"/>
    <col min="15619" max="15619" width="6.625" style="132" customWidth="1"/>
    <col min="15620" max="15620" width="6.375" style="132" customWidth="1"/>
    <col min="15621" max="15621" width="20.625" style="132" customWidth="1"/>
    <col min="15622" max="15622" width="19.125" style="132" customWidth="1"/>
    <col min="15623" max="15623" width="9.375" style="132" customWidth="1"/>
    <col min="15624" max="15624" width="7.875" style="132" customWidth="1"/>
    <col min="15625" max="15872" width="9" style="132"/>
    <col min="15873" max="15873" width="13.75" style="132" customWidth="1"/>
    <col min="15874" max="15874" width="7.375" style="132" customWidth="1"/>
    <col min="15875" max="15875" width="6.625" style="132" customWidth="1"/>
    <col min="15876" max="15876" width="6.375" style="132" customWidth="1"/>
    <col min="15877" max="15877" width="20.625" style="132" customWidth="1"/>
    <col min="15878" max="15878" width="19.125" style="132" customWidth="1"/>
    <col min="15879" max="15879" width="9.375" style="132" customWidth="1"/>
    <col min="15880" max="15880" width="7.875" style="132" customWidth="1"/>
    <col min="15881" max="16128" width="9" style="132"/>
    <col min="16129" max="16129" width="13.75" style="132" customWidth="1"/>
    <col min="16130" max="16130" width="7.375" style="132" customWidth="1"/>
    <col min="16131" max="16131" width="6.625" style="132" customWidth="1"/>
    <col min="16132" max="16132" width="6.375" style="132" customWidth="1"/>
    <col min="16133" max="16133" width="20.625" style="132" customWidth="1"/>
    <col min="16134" max="16134" width="19.125" style="132" customWidth="1"/>
    <col min="16135" max="16135" width="9.375" style="132" customWidth="1"/>
    <col min="16136" max="16136" width="7.875" style="132" customWidth="1"/>
    <col min="16137" max="16384" width="9" style="132"/>
  </cols>
  <sheetData>
    <row r="1" spans="1:8" ht="54" customHeight="1">
      <c r="A1" s="129" t="s">
        <v>172</v>
      </c>
      <c r="B1" s="130"/>
      <c r="C1" s="130"/>
      <c r="D1" s="130"/>
      <c r="E1" s="130"/>
      <c r="F1" s="130"/>
      <c r="G1" s="130"/>
      <c r="H1" s="131"/>
    </row>
    <row r="2" spans="1:8" s="133" customFormat="1" ht="17.25" customHeight="1"/>
    <row r="3" spans="1:8" s="133" customFormat="1" ht="18.75">
      <c r="A3" s="133" t="s">
        <v>153</v>
      </c>
    </row>
    <row r="4" spans="1:8" s="133" customFormat="1" ht="7.5" customHeight="1"/>
    <row r="5" spans="1:8" s="133" customFormat="1" ht="24.95" customHeight="1">
      <c r="A5" s="133" t="s">
        <v>173</v>
      </c>
    </row>
    <row r="6" spans="1:8" s="133" customFormat="1" ht="24.95" customHeight="1">
      <c r="A6" s="134" t="s">
        <v>174</v>
      </c>
    </row>
    <row r="7" spans="1:8" s="133" customFormat="1" ht="24.95" customHeight="1">
      <c r="A7" s="135" t="s">
        <v>154</v>
      </c>
      <c r="B7" s="135"/>
      <c r="C7" s="135"/>
      <c r="D7" s="135"/>
      <c r="E7" s="135"/>
    </row>
    <row r="8" spans="1:8" s="133" customFormat="1" ht="18.75"/>
    <row r="9" spans="1:8" s="133" customFormat="1" ht="26.25" customHeight="1">
      <c r="A9" s="136" t="s">
        <v>155</v>
      </c>
      <c r="B9" s="137" t="s">
        <v>156</v>
      </c>
      <c r="C9" s="138"/>
      <c r="D9" s="139"/>
      <c r="E9" s="137" t="s">
        <v>157</v>
      </c>
      <c r="F9" s="139"/>
      <c r="G9" s="136" t="s">
        <v>158</v>
      </c>
      <c r="H9" s="136" t="s">
        <v>159</v>
      </c>
    </row>
    <row r="10" spans="1:8" s="133" customFormat="1" ht="30" customHeight="1">
      <c r="A10" s="140" t="s">
        <v>160</v>
      </c>
      <c r="B10" s="141" t="s">
        <v>161</v>
      </c>
      <c r="C10" s="138"/>
      <c r="D10" s="139"/>
      <c r="E10" s="142" t="s">
        <v>162</v>
      </c>
      <c r="F10" s="143"/>
      <c r="G10" s="136" t="s">
        <v>163</v>
      </c>
      <c r="H10" s="136"/>
    </row>
    <row r="11" spans="1:8" s="133" customFormat="1" ht="30" customHeight="1">
      <c r="A11" s="144"/>
      <c r="B11" s="137" t="s">
        <v>164</v>
      </c>
      <c r="C11" s="138"/>
      <c r="D11" s="139"/>
      <c r="E11" s="142" t="s">
        <v>165</v>
      </c>
      <c r="F11" s="143"/>
      <c r="G11" s="136" t="s">
        <v>166</v>
      </c>
      <c r="H11" s="136"/>
    </row>
    <row r="12" spans="1:8" s="133" customFormat="1" ht="30" customHeight="1">
      <c r="A12" s="145"/>
      <c r="B12" s="137" t="s">
        <v>167</v>
      </c>
      <c r="C12" s="138"/>
      <c r="D12" s="139"/>
      <c r="E12" s="142" t="s">
        <v>168</v>
      </c>
      <c r="F12" s="143"/>
      <c r="G12" s="136" t="s">
        <v>169</v>
      </c>
      <c r="H12" s="136"/>
    </row>
    <row r="13" spans="1:8" s="133" customFormat="1" ht="51.75" customHeight="1"/>
    <row r="14" spans="1:8" s="133" customFormat="1" ht="18.75">
      <c r="E14" s="133" t="s">
        <v>170</v>
      </c>
    </row>
    <row r="15" spans="1:8" s="133" customFormat="1" ht="18.75"/>
    <row r="16" spans="1:8" s="133" customFormat="1" ht="18.75"/>
    <row r="17" spans="1:8" s="133" customFormat="1" ht="18.75"/>
    <row r="18" spans="1:8" s="133" customFormat="1" ht="18.75"/>
    <row r="19" spans="1:8" s="133" customFormat="1" ht="31.5">
      <c r="A19" s="146" t="s">
        <v>171</v>
      </c>
      <c r="B19" s="146"/>
      <c r="C19" s="146"/>
      <c r="D19" s="146"/>
      <c r="E19" s="146"/>
      <c r="F19" s="146"/>
      <c r="G19" s="146"/>
      <c r="H19" s="146"/>
    </row>
    <row r="20" spans="1:8" s="147" customFormat="1" ht="18.75"/>
    <row r="21" spans="1:8" s="147" customFormat="1" ht="18.75"/>
    <row r="22" spans="1:8" s="147" customFormat="1" ht="18.75"/>
    <row r="23" spans="1:8">
      <c r="C23" s="148"/>
    </row>
  </sheetData>
  <mergeCells count="12">
    <mergeCell ref="E12:F12"/>
    <mergeCell ref="A19:H19"/>
    <mergeCell ref="A1:H1"/>
    <mergeCell ref="A7:E7"/>
    <mergeCell ref="B9:D9"/>
    <mergeCell ref="E9:F9"/>
    <mergeCell ref="A10:A12"/>
    <mergeCell ref="B10:D10"/>
    <mergeCell ref="E10:F10"/>
    <mergeCell ref="B11:D11"/>
    <mergeCell ref="E11:F11"/>
    <mergeCell ref="B12:D1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4"/>
  <sheetViews>
    <sheetView workbookViewId="0">
      <selection activeCell="B1" sqref="B1:I3"/>
    </sheetView>
  </sheetViews>
  <sheetFormatPr defaultRowHeight="16.5"/>
  <cols>
    <col min="1" max="1" width="4.75" customWidth="1"/>
    <col min="2" max="2" width="6.875" customWidth="1"/>
    <col min="3" max="3" width="10" customWidth="1"/>
    <col min="4" max="4" width="15.625" customWidth="1"/>
    <col min="5" max="5" width="17" customWidth="1"/>
    <col min="6" max="7" width="19.375" customWidth="1"/>
    <col min="8" max="8" width="13.75" customWidth="1"/>
  </cols>
  <sheetData>
    <row r="1" spans="1:9">
      <c r="A1" s="14"/>
      <c r="B1" s="70" t="s">
        <v>137</v>
      </c>
      <c r="C1" s="71"/>
      <c r="D1" s="71"/>
      <c r="E1" s="71"/>
      <c r="F1" s="71"/>
      <c r="G1" s="71"/>
      <c r="H1" s="71"/>
      <c r="I1" s="71"/>
    </row>
    <row r="2" spans="1:9">
      <c r="A2" s="14"/>
      <c r="B2" s="71"/>
      <c r="C2" s="71"/>
      <c r="D2" s="71"/>
      <c r="E2" s="71"/>
      <c r="F2" s="71"/>
      <c r="G2" s="71"/>
      <c r="H2" s="71"/>
      <c r="I2" s="71"/>
    </row>
    <row r="3" spans="1:9">
      <c r="A3" s="14"/>
      <c r="B3" s="71"/>
      <c r="C3" s="71"/>
      <c r="D3" s="71"/>
      <c r="E3" s="71"/>
      <c r="F3" s="71"/>
      <c r="G3" s="71"/>
      <c r="H3" s="71"/>
      <c r="I3" s="71"/>
    </row>
    <row r="4" spans="1:9">
      <c r="A4" s="15"/>
      <c r="B4" s="15"/>
      <c r="C4" s="15"/>
      <c r="D4" s="15"/>
      <c r="E4" s="15"/>
      <c r="F4" s="15"/>
      <c r="G4" s="15"/>
      <c r="H4" s="15"/>
      <c r="I4" s="15"/>
    </row>
    <row r="5" spans="1:9" ht="21.75" customHeight="1">
      <c r="A5" s="14"/>
      <c r="B5" s="16" t="s">
        <v>90</v>
      </c>
      <c r="C5" s="17" t="s">
        <v>91</v>
      </c>
      <c r="D5" s="17" t="s">
        <v>92</v>
      </c>
      <c r="E5" s="17" t="s">
        <v>93</v>
      </c>
      <c r="F5" s="17" t="s">
        <v>152</v>
      </c>
      <c r="G5" s="17" t="s">
        <v>94</v>
      </c>
      <c r="H5" s="17" t="s">
        <v>95</v>
      </c>
      <c r="I5" s="14"/>
    </row>
    <row r="6" spans="1:9">
      <c r="A6" s="14"/>
      <c r="B6" s="72" t="s">
        <v>96</v>
      </c>
      <c r="C6" s="75" t="s">
        <v>97</v>
      </c>
      <c r="D6" s="18" t="s">
        <v>98</v>
      </c>
      <c r="E6" s="19" t="s">
        <v>98</v>
      </c>
      <c r="F6" s="20">
        <v>122625500</v>
      </c>
      <c r="G6" s="20"/>
      <c r="H6" s="20"/>
      <c r="I6" s="14"/>
    </row>
    <row r="7" spans="1:9">
      <c r="A7" s="14"/>
      <c r="B7" s="73"/>
      <c r="C7" s="76"/>
      <c r="D7" s="21"/>
      <c r="E7" s="20" t="s">
        <v>99</v>
      </c>
      <c r="F7" s="20">
        <v>9809000</v>
      </c>
      <c r="G7" s="20"/>
      <c r="H7" s="20"/>
      <c r="I7" s="14"/>
    </row>
    <row r="8" spans="1:9" ht="20.25" customHeight="1">
      <c r="A8" s="22"/>
      <c r="B8" s="73"/>
      <c r="C8" s="77" t="s">
        <v>100</v>
      </c>
      <c r="D8" s="77"/>
      <c r="E8" s="78"/>
      <c r="F8" s="23"/>
      <c r="G8" s="23"/>
      <c r="H8" s="24">
        <f>SUM(F6:F7)</f>
        <v>132434500</v>
      </c>
      <c r="I8" s="14"/>
    </row>
    <row r="9" spans="1:9">
      <c r="A9" s="14"/>
      <c r="B9" s="73"/>
      <c r="C9" s="79" t="s">
        <v>101</v>
      </c>
      <c r="D9" s="25" t="s">
        <v>102</v>
      </c>
      <c r="E9" s="26" t="s">
        <v>103</v>
      </c>
      <c r="F9" s="27">
        <v>5227910</v>
      </c>
      <c r="G9" s="26"/>
      <c r="H9" s="28"/>
      <c r="I9" s="14"/>
    </row>
    <row r="10" spans="1:9">
      <c r="A10" s="14"/>
      <c r="B10" s="73"/>
      <c r="C10" s="79"/>
      <c r="D10" s="25"/>
      <c r="E10" s="20" t="s">
        <v>104</v>
      </c>
      <c r="F10" s="27">
        <v>3589260</v>
      </c>
      <c r="G10" s="26"/>
      <c r="H10" s="28"/>
      <c r="I10" s="14"/>
    </row>
    <row r="11" spans="1:9">
      <c r="A11" s="14"/>
      <c r="B11" s="73"/>
      <c r="C11" s="79"/>
      <c r="D11" s="25"/>
      <c r="E11" s="20" t="s">
        <v>105</v>
      </c>
      <c r="F11" s="29">
        <v>1466151</v>
      </c>
      <c r="G11" s="20"/>
      <c r="H11" s="19"/>
      <c r="I11" s="14"/>
    </row>
    <row r="12" spans="1:9">
      <c r="A12" s="14"/>
      <c r="B12" s="73"/>
      <c r="C12" s="80"/>
      <c r="D12" s="30"/>
      <c r="E12" s="20" t="s">
        <v>106</v>
      </c>
      <c r="F12" s="27">
        <v>830793</v>
      </c>
      <c r="G12" s="26"/>
      <c r="H12" s="26"/>
      <c r="I12" s="14"/>
    </row>
    <row r="13" spans="1:9" ht="20.25" customHeight="1">
      <c r="A13" s="14"/>
      <c r="B13" s="74"/>
      <c r="C13" s="78" t="s">
        <v>100</v>
      </c>
      <c r="D13" s="81"/>
      <c r="E13" s="81"/>
      <c r="F13" s="31"/>
      <c r="G13" s="31"/>
      <c r="H13" s="32">
        <f>SUM(F9:F12)</f>
        <v>11114114</v>
      </c>
      <c r="I13" s="14"/>
    </row>
    <row r="14" spans="1:9">
      <c r="A14" s="14"/>
      <c r="B14" s="72" t="s">
        <v>107</v>
      </c>
      <c r="C14" s="82" t="s">
        <v>108</v>
      </c>
      <c r="D14" s="18" t="s">
        <v>109</v>
      </c>
      <c r="E14" s="26" t="s">
        <v>110</v>
      </c>
      <c r="F14" s="27">
        <v>3668000</v>
      </c>
      <c r="G14" s="26"/>
      <c r="H14" s="28"/>
      <c r="I14" s="14"/>
    </row>
    <row r="15" spans="1:9">
      <c r="A15" s="14"/>
      <c r="B15" s="73"/>
      <c r="C15" s="79"/>
      <c r="D15" s="33"/>
      <c r="E15" s="20" t="s">
        <v>111</v>
      </c>
      <c r="F15" s="29">
        <v>774000</v>
      </c>
      <c r="G15" s="20"/>
      <c r="H15" s="19"/>
      <c r="I15" s="14"/>
    </row>
    <row r="16" spans="1:9">
      <c r="A16" s="14"/>
      <c r="B16" s="73"/>
      <c r="C16" s="79"/>
      <c r="D16" s="33"/>
      <c r="E16" s="20" t="s">
        <v>112</v>
      </c>
      <c r="F16" s="29">
        <v>4587660</v>
      </c>
      <c r="G16" s="20"/>
      <c r="H16" s="19"/>
      <c r="I16" s="14"/>
    </row>
    <row r="17" spans="1:9">
      <c r="A17" s="14"/>
      <c r="B17" s="73"/>
      <c r="C17" s="79"/>
      <c r="D17" s="33"/>
      <c r="E17" s="20" t="s">
        <v>113</v>
      </c>
      <c r="F17" s="29">
        <v>177000</v>
      </c>
      <c r="G17" s="20"/>
      <c r="H17" s="19"/>
      <c r="I17" s="14"/>
    </row>
    <row r="18" spans="1:9">
      <c r="A18" s="14"/>
      <c r="B18" s="73"/>
      <c r="C18" s="79"/>
      <c r="D18" s="33"/>
      <c r="E18" s="20" t="s">
        <v>114</v>
      </c>
      <c r="F18" s="27">
        <v>3905340</v>
      </c>
      <c r="G18" s="26"/>
      <c r="H18" s="28"/>
      <c r="I18" s="14"/>
    </row>
    <row r="19" spans="1:9">
      <c r="A19" s="14"/>
      <c r="B19" s="73"/>
      <c r="C19" s="79"/>
      <c r="D19" s="33"/>
      <c r="E19" s="20" t="s">
        <v>115</v>
      </c>
      <c r="F19" s="29">
        <v>1579480</v>
      </c>
      <c r="G19" s="20">
        <v>1499750</v>
      </c>
      <c r="H19" s="19">
        <f>SUM(F19:G19)</f>
        <v>3079230</v>
      </c>
      <c r="I19" s="14"/>
    </row>
    <row r="20" spans="1:9">
      <c r="A20" s="14"/>
      <c r="B20" s="73"/>
      <c r="C20" s="79"/>
      <c r="D20" s="33"/>
      <c r="E20" s="20" t="s">
        <v>116</v>
      </c>
      <c r="F20" s="29">
        <v>726720</v>
      </c>
      <c r="G20" s="20"/>
      <c r="H20" s="19"/>
      <c r="I20" s="14"/>
    </row>
    <row r="21" spans="1:9">
      <c r="A21" s="14"/>
      <c r="B21" s="73"/>
      <c r="C21" s="79"/>
      <c r="D21" s="33"/>
      <c r="E21" s="20" t="s">
        <v>117</v>
      </c>
      <c r="F21" s="29">
        <v>1081800</v>
      </c>
      <c r="G21" s="20"/>
      <c r="H21" s="19"/>
      <c r="I21" s="14"/>
    </row>
    <row r="22" spans="1:9">
      <c r="A22" s="14"/>
      <c r="B22" s="73"/>
      <c r="C22" s="79"/>
      <c r="D22" s="33"/>
      <c r="E22" s="34" t="s">
        <v>118</v>
      </c>
      <c r="F22" s="29">
        <v>3600000</v>
      </c>
      <c r="G22" s="20"/>
      <c r="H22" s="19"/>
      <c r="I22" s="14"/>
    </row>
    <row r="23" spans="1:9">
      <c r="A23" s="14"/>
      <c r="B23" s="73"/>
      <c r="C23" s="80"/>
      <c r="D23" s="33"/>
      <c r="E23" s="34" t="s">
        <v>119</v>
      </c>
      <c r="F23" s="35">
        <v>0</v>
      </c>
      <c r="G23" s="36"/>
      <c r="H23" s="37"/>
      <c r="I23" s="14"/>
    </row>
    <row r="24" spans="1:9" ht="20.25" customHeight="1">
      <c r="A24" s="14"/>
      <c r="B24" s="74"/>
      <c r="C24" s="78" t="s">
        <v>100</v>
      </c>
      <c r="D24" s="81"/>
      <c r="E24" s="81"/>
      <c r="F24" s="38"/>
      <c r="G24" s="39"/>
      <c r="H24" s="24">
        <f>SUM(F14:G23)</f>
        <v>21599750</v>
      </c>
      <c r="I24" s="14"/>
    </row>
    <row r="25" spans="1:9">
      <c r="A25" s="14"/>
      <c r="B25" s="72" t="s">
        <v>96</v>
      </c>
      <c r="C25" s="82" t="s">
        <v>120</v>
      </c>
      <c r="D25" s="40"/>
      <c r="E25" s="20" t="s">
        <v>121</v>
      </c>
      <c r="F25" s="20">
        <v>8100000</v>
      </c>
      <c r="G25" s="20"/>
      <c r="H25" s="20"/>
      <c r="I25" s="14"/>
    </row>
    <row r="26" spans="1:9">
      <c r="A26" s="14"/>
      <c r="B26" s="73"/>
      <c r="C26" s="80"/>
      <c r="D26" s="41"/>
      <c r="E26" s="20" t="s">
        <v>122</v>
      </c>
      <c r="F26" s="20">
        <v>0</v>
      </c>
      <c r="G26" s="20"/>
      <c r="H26" s="20"/>
      <c r="I26" s="14"/>
    </row>
    <row r="27" spans="1:9" ht="20.25" customHeight="1">
      <c r="A27" s="14"/>
      <c r="B27" s="74"/>
      <c r="C27" s="81" t="s">
        <v>123</v>
      </c>
      <c r="D27" s="81"/>
      <c r="E27" s="81"/>
      <c r="F27" s="42"/>
      <c r="G27" s="42"/>
      <c r="H27" s="24">
        <f>SUM(F25:F26)</f>
        <v>8100000</v>
      </c>
      <c r="I27" s="14"/>
    </row>
    <row r="28" spans="1:9" ht="20.25" customHeight="1">
      <c r="A28" s="14"/>
      <c r="B28" s="84" t="s">
        <v>124</v>
      </c>
      <c r="C28" s="85"/>
      <c r="D28" s="85"/>
      <c r="E28" s="85"/>
      <c r="F28" s="43">
        <f>SUM(F6:F26)</f>
        <v>171748614</v>
      </c>
      <c r="G28" s="43">
        <f>SUM(G6:G26)</f>
        <v>1499750</v>
      </c>
      <c r="H28" s="44">
        <v>173248364</v>
      </c>
      <c r="I28" s="14"/>
    </row>
    <row r="32" spans="1:9">
      <c r="B32" s="86" t="s">
        <v>125</v>
      </c>
      <c r="C32" s="86"/>
      <c r="D32" s="86"/>
      <c r="E32" s="86"/>
      <c r="F32" s="86"/>
      <c r="G32" s="86"/>
      <c r="H32" s="86"/>
      <c r="I32" s="86"/>
    </row>
    <row r="33" spans="2:9">
      <c r="B33" s="86"/>
      <c r="C33" s="86"/>
      <c r="D33" s="86"/>
      <c r="E33" s="86"/>
      <c r="F33" s="86"/>
      <c r="G33" s="86"/>
      <c r="H33" s="86"/>
      <c r="I33" s="86"/>
    </row>
    <row r="34" spans="2:9">
      <c r="B34" s="86"/>
      <c r="C34" s="86"/>
      <c r="D34" s="86"/>
      <c r="E34" s="86"/>
      <c r="F34" s="86"/>
      <c r="G34" s="86"/>
      <c r="H34" s="86"/>
      <c r="I34" s="86"/>
    </row>
    <row r="36" spans="2:9" ht="21.75" customHeight="1">
      <c r="B36" s="45" t="s">
        <v>90</v>
      </c>
      <c r="C36" s="46" t="s">
        <v>91</v>
      </c>
      <c r="D36" s="46" t="s">
        <v>92</v>
      </c>
      <c r="E36" s="46" t="s">
        <v>93</v>
      </c>
      <c r="F36" s="46" t="s">
        <v>126</v>
      </c>
      <c r="G36" s="46" t="s">
        <v>95</v>
      </c>
      <c r="H36" s="47"/>
    </row>
    <row r="37" spans="2:9">
      <c r="B37" s="87" t="s">
        <v>96</v>
      </c>
      <c r="C37" s="87" t="s">
        <v>127</v>
      </c>
      <c r="D37" s="48"/>
      <c r="E37" s="49" t="s">
        <v>110</v>
      </c>
      <c r="F37" s="29">
        <v>0</v>
      </c>
      <c r="G37" s="29"/>
      <c r="H37" s="47"/>
    </row>
    <row r="38" spans="2:9">
      <c r="B38" s="88"/>
      <c r="C38" s="88"/>
      <c r="D38" s="50"/>
      <c r="E38" s="49" t="s">
        <v>111</v>
      </c>
      <c r="F38" s="29">
        <v>0</v>
      </c>
      <c r="G38" s="29"/>
      <c r="H38" s="47"/>
    </row>
    <row r="39" spans="2:9">
      <c r="B39" s="88"/>
      <c r="C39" s="88"/>
      <c r="D39" s="50"/>
      <c r="E39" s="49" t="s">
        <v>112</v>
      </c>
      <c r="F39" s="29">
        <v>446410</v>
      </c>
      <c r="G39" s="29"/>
      <c r="H39" s="47"/>
    </row>
    <row r="40" spans="2:9">
      <c r="B40" s="88"/>
      <c r="C40" s="88"/>
      <c r="D40" s="50"/>
      <c r="E40" s="49" t="s">
        <v>113</v>
      </c>
      <c r="F40" s="29">
        <v>200000</v>
      </c>
      <c r="G40" s="29"/>
      <c r="H40" s="47"/>
    </row>
    <row r="41" spans="2:9">
      <c r="B41" s="88"/>
      <c r="C41" s="88"/>
      <c r="D41" s="50"/>
      <c r="E41" s="51" t="s">
        <v>114</v>
      </c>
      <c r="F41" s="29">
        <v>532835</v>
      </c>
      <c r="G41" s="29"/>
      <c r="H41" s="47"/>
    </row>
    <row r="42" spans="2:9">
      <c r="B42" s="88"/>
      <c r="C42" s="88"/>
      <c r="D42" s="50"/>
      <c r="E42" s="49" t="s">
        <v>115</v>
      </c>
      <c r="F42" s="29">
        <v>3773730</v>
      </c>
      <c r="G42" s="29"/>
      <c r="H42" s="47"/>
    </row>
    <row r="43" spans="2:9">
      <c r="B43" s="88"/>
      <c r="C43" s="88"/>
      <c r="D43" s="50"/>
      <c r="E43" s="49" t="s">
        <v>116</v>
      </c>
      <c r="F43" s="29">
        <v>0</v>
      </c>
      <c r="G43" s="29"/>
      <c r="H43" s="47"/>
    </row>
    <row r="44" spans="2:9">
      <c r="B44" s="88"/>
      <c r="C44" s="88"/>
      <c r="D44" s="50"/>
      <c r="E44" s="51" t="s">
        <v>117</v>
      </c>
      <c r="F44" s="29">
        <v>0</v>
      </c>
      <c r="G44" s="29"/>
      <c r="H44" s="47"/>
    </row>
    <row r="45" spans="2:9">
      <c r="B45" s="88"/>
      <c r="C45" s="88"/>
      <c r="D45" s="50"/>
      <c r="E45" s="49" t="s">
        <v>118</v>
      </c>
      <c r="F45" s="29">
        <v>0</v>
      </c>
      <c r="G45" s="29"/>
      <c r="H45" s="47"/>
    </row>
    <row r="46" spans="2:9">
      <c r="B46" s="88"/>
      <c r="C46" s="89"/>
      <c r="D46" s="52"/>
      <c r="E46" s="49" t="s">
        <v>119</v>
      </c>
      <c r="F46" s="29">
        <v>3496000</v>
      </c>
      <c r="G46" s="29"/>
      <c r="H46" s="47"/>
    </row>
    <row r="47" spans="2:9" ht="20.25" customHeight="1">
      <c r="B47" s="88"/>
      <c r="C47" s="90" t="s">
        <v>100</v>
      </c>
      <c r="D47" s="91"/>
      <c r="E47" s="53"/>
      <c r="F47" s="53"/>
      <c r="G47" s="54">
        <f>SUM(F37:F46)</f>
        <v>8448975</v>
      </c>
      <c r="H47" s="47"/>
    </row>
    <row r="48" spans="2:9">
      <c r="B48" s="88"/>
      <c r="C48" s="92" t="s">
        <v>128</v>
      </c>
      <c r="D48" s="48"/>
      <c r="E48" s="49" t="s">
        <v>121</v>
      </c>
      <c r="F48" s="29">
        <v>7187940</v>
      </c>
      <c r="G48" s="55"/>
      <c r="H48" s="47"/>
    </row>
    <row r="49" spans="1:8">
      <c r="B49" s="88"/>
      <c r="C49" s="93"/>
      <c r="D49" s="52"/>
      <c r="E49" s="49" t="s">
        <v>122</v>
      </c>
      <c r="F49" s="29">
        <v>600000</v>
      </c>
      <c r="G49" s="55"/>
      <c r="H49" s="47"/>
    </row>
    <row r="50" spans="1:8">
      <c r="B50" s="89"/>
      <c r="C50" s="94" t="s">
        <v>100</v>
      </c>
      <c r="D50" s="95"/>
      <c r="E50" s="53"/>
      <c r="F50" s="53"/>
      <c r="G50" s="54">
        <f>SUM(F48:F49)</f>
        <v>7787940</v>
      </c>
      <c r="H50" s="47"/>
    </row>
    <row r="51" spans="1:8">
      <c r="B51" s="96" t="s">
        <v>129</v>
      </c>
      <c r="C51" s="97"/>
      <c r="D51" s="98"/>
      <c r="E51" s="57"/>
      <c r="F51" s="53"/>
      <c r="G51" s="58">
        <f>SUM(G37:G50)</f>
        <v>16236915</v>
      </c>
      <c r="H51" s="47"/>
    </row>
    <row r="52" spans="1:8">
      <c r="B52" s="59"/>
      <c r="C52" s="47"/>
      <c r="D52" s="47"/>
      <c r="E52" s="47"/>
      <c r="F52" s="47"/>
      <c r="G52" s="60"/>
      <c r="H52" s="47"/>
    </row>
    <row r="53" spans="1:8">
      <c r="A53" s="61"/>
      <c r="B53" s="47"/>
      <c r="C53" s="47"/>
      <c r="D53" s="47"/>
      <c r="E53" s="47"/>
      <c r="F53" s="47"/>
      <c r="G53" s="47"/>
      <c r="H53" s="47"/>
    </row>
    <row r="54" spans="1:8" ht="18.75">
      <c r="A54" s="61"/>
      <c r="B54" s="99" t="s">
        <v>130</v>
      </c>
      <c r="C54" s="99"/>
      <c r="D54" s="99"/>
      <c r="E54" s="47"/>
      <c r="F54" s="47"/>
      <c r="G54" s="47"/>
      <c r="H54" s="47"/>
    </row>
    <row r="55" spans="1:8">
      <c r="A55" s="61"/>
      <c r="B55" s="47"/>
      <c r="C55" s="47"/>
      <c r="D55" s="62" t="s">
        <v>131</v>
      </c>
      <c r="E55" s="47"/>
      <c r="F55" s="47"/>
      <c r="G55" s="47"/>
      <c r="H55" s="47"/>
    </row>
    <row r="56" spans="1:8" ht="17.25" thickBot="1">
      <c r="A56" s="61"/>
      <c r="B56" s="100" t="s">
        <v>132</v>
      </c>
      <c r="C56" s="100"/>
      <c r="D56" s="63" t="s">
        <v>133</v>
      </c>
      <c r="E56" s="47"/>
      <c r="F56" s="47"/>
      <c r="G56" s="47"/>
      <c r="H56" s="47"/>
    </row>
    <row r="57" spans="1:8" ht="17.25" thickTop="1">
      <c r="A57" s="61"/>
      <c r="B57" s="89" t="s">
        <v>134</v>
      </c>
      <c r="C57" s="89"/>
      <c r="D57" s="64">
        <v>19360945</v>
      </c>
      <c r="E57" s="47"/>
      <c r="F57" s="47"/>
      <c r="G57" s="47"/>
      <c r="H57" s="47"/>
    </row>
    <row r="58" spans="1:8">
      <c r="A58" s="61"/>
      <c r="B58" s="83" t="s">
        <v>135</v>
      </c>
      <c r="C58" s="83"/>
      <c r="D58" s="66">
        <v>16236915</v>
      </c>
      <c r="E58" s="47"/>
      <c r="F58" s="47"/>
      <c r="G58" s="47"/>
      <c r="H58" s="47"/>
    </row>
    <row r="59" spans="1:8">
      <c r="A59" s="61"/>
      <c r="B59" s="83" t="s">
        <v>136</v>
      </c>
      <c r="C59" s="83"/>
      <c r="D59" s="66">
        <v>3124030</v>
      </c>
      <c r="E59" s="47"/>
      <c r="F59" s="47"/>
      <c r="G59" s="47"/>
      <c r="H59" s="47"/>
    </row>
    <row r="60" spans="1:8">
      <c r="A60" s="61"/>
      <c r="B60" s="47"/>
      <c r="C60" s="47"/>
      <c r="D60" s="47"/>
      <c r="E60" s="47"/>
      <c r="F60" s="47"/>
      <c r="G60" s="47"/>
      <c r="H60" s="47"/>
    </row>
    <row r="61" spans="1:8">
      <c r="A61" s="61"/>
      <c r="B61" s="47"/>
      <c r="C61" s="47"/>
      <c r="D61" s="47"/>
      <c r="E61" s="47"/>
      <c r="F61" s="47"/>
      <c r="G61" s="47"/>
      <c r="H61" s="47"/>
    </row>
    <row r="62" spans="1:8">
      <c r="A62" s="61"/>
      <c r="B62" s="47"/>
      <c r="C62" s="47"/>
      <c r="D62" s="47"/>
      <c r="E62" s="47"/>
      <c r="F62" s="47"/>
      <c r="G62" s="47"/>
      <c r="H62" s="47"/>
    </row>
    <row r="63" spans="1:8">
      <c r="A63" s="61"/>
      <c r="B63" s="47"/>
      <c r="C63" s="47"/>
      <c r="D63" s="47"/>
      <c r="E63" s="47"/>
      <c r="F63" s="47"/>
      <c r="G63" s="47"/>
      <c r="H63" s="47"/>
    </row>
    <row r="64" spans="1:8">
      <c r="A64" s="61"/>
      <c r="B64" s="47"/>
      <c r="C64" s="47"/>
      <c r="D64" s="47"/>
      <c r="E64" s="47"/>
      <c r="F64" s="47"/>
      <c r="G64" s="47"/>
      <c r="H64" s="47"/>
    </row>
  </sheetData>
  <mergeCells count="25">
    <mergeCell ref="B59:C59"/>
    <mergeCell ref="B28:E28"/>
    <mergeCell ref="B32:I34"/>
    <mergeCell ref="B37:B50"/>
    <mergeCell ref="C37:C46"/>
    <mergeCell ref="C47:D47"/>
    <mergeCell ref="C48:C49"/>
    <mergeCell ref="C50:D50"/>
    <mergeCell ref="B51:D51"/>
    <mergeCell ref="B54:D54"/>
    <mergeCell ref="B56:C56"/>
    <mergeCell ref="B57:C57"/>
    <mergeCell ref="B58:C58"/>
    <mergeCell ref="B14:B24"/>
    <mergeCell ref="C14:C23"/>
    <mergeCell ref="C24:E24"/>
    <mergeCell ref="B25:B27"/>
    <mergeCell ref="C25:C26"/>
    <mergeCell ref="C27:E27"/>
    <mergeCell ref="B1:I3"/>
    <mergeCell ref="B6:B13"/>
    <mergeCell ref="C6:C7"/>
    <mergeCell ref="C8:E8"/>
    <mergeCell ref="C9:C12"/>
    <mergeCell ref="C13:E1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I55"/>
  <sheetViews>
    <sheetView workbookViewId="0">
      <selection activeCell="F8" sqref="F8"/>
    </sheetView>
  </sheetViews>
  <sheetFormatPr defaultRowHeight="16.5"/>
  <cols>
    <col min="1" max="1" width="4.75" customWidth="1"/>
    <col min="2" max="2" width="6.75" customWidth="1"/>
    <col min="3" max="3" width="10.125" customWidth="1"/>
    <col min="4" max="4" width="15.625" customWidth="1"/>
    <col min="5" max="5" width="17" customWidth="1"/>
    <col min="6" max="7" width="19.375" customWidth="1"/>
    <col min="8" max="8" width="13.75" customWidth="1"/>
  </cols>
  <sheetData>
    <row r="1" spans="2:9">
      <c r="B1" s="86" t="s">
        <v>175</v>
      </c>
      <c r="C1" s="101"/>
      <c r="D1" s="101"/>
      <c r="E1" s="101"/>
      <c r="F1" s="101"/>
      <c r="G1" s="101"/>
      <c r="H1" s="101"/>
      <c r="I1" s="101"/>
    </row>
    <row r="2" spans="2:9">
      <c r="B2" s="101"/>
      <c r="C2" s="101"/>
      <c r="D2" s="101"/>
      <c r="E2" s="101"/>
      <c r="F2" s="101"/>
      <c r="G2" s="101"/>
      <c r="H2" s="101"/>
      <c r="I2" s="101"/>
    </row>
    <row r="3" spans="2:9">
      <c r="B3" s="101"/>
      <c r="C3" s="101"/>
      <c r="D3" s="101"/>
      <c r="E3" s="101"/>
      <c r="F3" s="101"/>
      <c r="G3" s="101"/>
      <c r="H3" s="101"/>
      <c r="I3" s="101"/>
    </row>
    <row r="5" spans="2:9">
      <c r="B5" s="16" t="s">
        <v>139</v>
      </c>
      <c r="C5" s="17" t="s">
        <v>140</v>
      </c>
      <c r="D5" s="17" t="s">
        <v>141</v>
      </c>
      <c r="E5" s="17" t="s">
        <v>142</v>
      </c>
      <c r="F5" s="17" t="s">
        <v>152</v>
      </c>
      <c r="G5" s="17" t="s">
        <v>143</v>
      </c>
      <c r="H5" s="17" t="s">
        <v>95</v>
      </c>
    </row>
    <row r="6" spans="2:9">
      <c r="B6" s="72" t="s">
        <v>144</v>
      </c>
      <c r="C6" s="102" t="s">
        <v>97</v>
      </c>
      <c r="D6" s="18" t="s">
        <v>145</v>
      </c>
      <c r="E6" s="19" t="s">
        <v>146</v>
      </c>
      <c r="F6" s="20">
        <v>96933080</v>
      </c>
      <c r="G6" s="20">
        <v>1200000</v>
      </c>
      <c r="H6" s="20"/>
    </row>
    <row r="7" spans="2:9">
      <c r="B7" s="73"/>
      <c r="C7" s="103"/>
      <c r="D7" s="25"/>
      <c r="E7" s="19" t="s">
        <v>99</v>
      </c>
      <c r="F7" s="20">
        <v>6836933</v>
      </c>
      <c r="G7" s="20"/>
      <c r="H7" s="20"/>
    </row>
    <row r="8" spans="2:9">
      <c r="B8" s="73"/>
      <c r="C8" s="76"/>
      <c r="D8" s="21"/>
      <c r="E8" s="20" t="s">
        <v>147</v>
      </c>
      <c r="F8" s="20">
        <v>5996610</v>
      </c>
      <c r="G8" s="20"/>
      <c r="H8" s="20"/>
    </row>
    <row r="9" spans="2:9">
      <c r="B9" s="73"/>
      <c r="C9" s="77" t="s">
        <v>148</v>
      </c>
      <c r="D9" s="77"/>
      <c r="E9" s="78"/>
      <c r="F9" s="23">
        <f>SUM(F6:F8)</f>
        <v>109766623</v>
      </c>
      <c r="G9" s="23">
        <f>SUM(G6:G8)</f>
        <v>1200000</v>
      </c>
      <c r="H9" s="24">
        <f>SUM(F9:G9)</f>
        <v>110966623</v>
      </c>
    </row>
    <row r="10" spans="2:9">
      <c r="B10" s="72" t="s">
        <v>107</v>
      </c>
      <c r="C10" s="82" t="s">
        <v>149</v>
      </c>
      <c r="D10" s="18" t="s">
        <v>109</v>
      </c>
      <c r="E10" s="26" t="s">
        <v>110</v>
      </c>
      <c r="F10" s="27">
        <v>2484090</v>
      </c>
      <c r="G10" s="26">
        <v>321740</v>
      </c>
      <c r="H10" s="28"/>
    </row>
    <row r="11" spans="2:9">
      <c r="B11" s="73"/>
      <c r="C11" s="79"/>
      <c r="D11" s="33"/>
      <c r="E11" s="20" t="s">
        <v>111</v>
      </c>
      <c r="F11" s="29">
        <v>168280</v>
      </c>
      <c r="G11" s="20">
        <v>144000</v>
      </c>
      <c r="H11" s="19"/>
    </row>
    <row r="12" spans="2:9">
      <c r="B12" s="73"/>
      <c r="C12" s="79"/>
      <c r="D12" s="33"/>
      <c r="E12" s="20" t="s">
        <v>112</v>
      </c>
      <c r="F12" s="29">
        <v>2329660</v>
      </c>
      <c r="G12" s="20"/>
      <c r="H12" s="19"/>
    </row>
    <row r="13" spans="2:9">
      <c r="B13" s="73"/>
      <c r="C13" s="79"/>
      <c r="D13" s="33"/>
      <c r="E13" s="20" t="s">
        <v>113</v>
      </c>
      <c r="F13" s="29">
        <v>173000</v>
      </c>
      <c r="G13" s="20"/>
      <c r="H13" s="19"/>
    </row>
    <row r="14" spans="2:9">
      <c r="B14" s="73"/>
      <c r="C14" s="79"/>
      <c r="D14" s="33"/>
      <c r="E14" s="20" t="s">
        <v>114</v>
      </c>
      <c r="F14" s="27">
        <v>2727120</v>
      </c>
      <c r="G14" s="26"/>
      <c r="H14" s="28"/>
    </row>
    <row r="15" spans="2:9">
      <c r="B15" s="73"/>
      <c r="C15" s="79"/>
      <c r="D15" s="33"/>
      <c r="E15" s="20" t="s">
        <v>115</v>
      </c>
      <c r="F15" s="29">
        <v>2605240</v>
      </c>
      <c r="G15" s="20"/>
      <c r="H15" s="19"/>
    </row>
    <row r="16" spans="2:9">
      <c r="B16" s="73"/>
      <c r="C16" s="79"/>
      <c r="D16" s="33"/>
      <c r="E16" s="20" t="s">
        <v>116</v>
      </c>
      <c r="F16" s="29">
        <v>2626070</v>
      </c>
      <c r="G16" s="20"/>
      <c r="H16" s="19"/>
    </row>
    <row r="17" spans="2:8">
      <c r="B17" s="73"/>
      <c r="C17" s="79"/>
      <c r="D17" s="33"/>
      <c r="E17" s="20" t="s">
        <v>117</v>
      </c>
      <c r="F17" s="29">
        <v>2559700</v>
      </c>
      <c r="G17" s="20"/>
      <c r="H17" s="19"/>
    </row>
    <row r="18" spans="2:8">
      <c r="B18" s="73"/>
      <c r="C18" s="79"/>
      <c r="D18" s="33"/>
      <c r="E18" s="34" t="s">
        <v>118</v>
      </c>
      <c r="F18" s="29">
        <v>771000</v>
      </c>
      <c r="G18" s="20"/>
      <c r="H18" s="19"/>
    </row>
    <row r="19" spans="2:8">
      <c r="B19" s="73"/>
      <c r="C19" s="80"/>
      <c r="D19" s="33"/>
      <c r="E19" s="34" t="s">
        <v>119</v>
      </c>
      <c r="F19" s="35"/>
      <c r="G19" s="36"/>
      <c r="H19" s="37"/>
    </row>
    <row r="20" spans="2:8">
      <c r="B20" s="74"/>
      <c r="C20" s="78" t="s">
        <v>148</v>
      </c>
      <c r="D20" s="81"/>
      <c r="E20" s="81"/>
      <c r="F20" s="67">
        <f>SUM(F10:F19)</f>
        <v>16444160</v>
      </c>
      <c r="G20" s="23">
        <f>SUM(G10:G19)</f>
        <v>465740</v>
      </c>
      <c r="H20" s="24">
        <f>SUM(F20:G20)</f>
        <v>16909900</v>
      </c>
    </row>
    <row r="21" spans="2:8">
      <c r="B21" s="72" t="s">
        <v>144</v>
      </c>
      <c r="C21" s="82" t="s">
        <v>120</v>
      </c>
      <c r="D21" s="40"/>
      <c r="E21" s="20" t="s">
        <v>121</v>
      </c>
      <c r="F21" s="20">
        <v>6574750</v>
      </c>
      <c r="G21" s="20">
        <v>93450</v>
      </c>
      <c r="H21" s="20"/>
    </row>
    <row r="22" spans="2:8">
      <c r="B22" s="73"/>
      <c r="C22" s="80"/>
      <c r="D22" s="41"/>
      <c r="E22" s="20" t="s">
        <v>122</v>
      </c>
      <c r="F22" s="20">
        <v>218950</v>
      </c>
      <c r="G22" s="20">
        <v>200000</v>
      </c>
      <c r="H22" s="20"/>
    </row>
    <row r="23" spans="2:8">
      <c r="B23" s="74"/>
      <c r="C23" s="81" t="s">
        <v>123</v>
      </c>
      <c r="D23" s="81"/>
      <c r="E23" s="81"/>
      <c r="F23" s="23">
        <f>SUM(F21:F22)</f>
        <v>6793700</v>
      </c>
      <c r="G23" s="23">
        <f>SUM(G21:G22)</f>
        <v>293450</v>
      </c>
      <c r="H23" s="24">
        <f>SUM(F23:G23)</f>
        <v>7087150</v>
      </c>
    </row>
    <row r="24" spans="2:8">
      <c r="B24" s="84" t="s">
        <v>124</v>
      </c>
      <c r="C24" s="85"/>
      <c r="D24" s="85"/>
      <c r="E24" s="85"/>
      <c r="F24" s="43">
        <f>SUM(F9,F20,F23)</f>
        <v>133004483</v>
      </c>
      <c r="G24" s="43">
        <f>SUM(G9,G20,G23)</f>
        <v>1959190</v>
      </c>
      <c r="H24" s="44">
        <f>SUM(H9,H20,H23)</f>
        <v>134963673</v>
      </c>
    </row>
    <row r="28" spans="2:8">
      <c r="B28" s="86" t="s">
        <v>150</v>
      </c>
      <c r="C28" s="86"/>
      <c r="D28" s="86"/>
      <c r="E28" s="86"/>
      <c r="F28" s="86"/>
      <c r="G28" s="86"/>
      <c r="H28" s="86"/>
    </row>
    <row r="29" spans="2:8">
      <c r="B29" s="86"/>
      <c r="C29" s="86"/>
      <c r="D29" s="86"/>
      <c r="E29" s="86"/>
      <c r="F29" s="86"/>
      <c r="G29" s="86"/>
      <c r="H29" s="86"/>
    </row>
    <row r="30" spans="2:8">
      <c r="B30" s="86"/>
      <c r="C30" s="86"/>
      <c r="D30" s="86"/>
      <c r="E30" s="86"/>
      <c r="F30" s="86"/>
      <c r="G30" s="86"/>
      <c r="H30" s="86"/>
    </row>
    <row r="32" spans="2:8">
      <c r="B32" s="45" t="s">
        <v>139</v>
      </c>
      <c r="C32" s="46" t="s">
        <v>140</v>
      </c>
      <c r="D32" s="46" t="s">
        <v>141</v>
      </c>
      <c r="E32" s="46" t="s">
        <v>142</v>
      </c>
      <c r="F32" s="46" t="s">
        <v>126</v>
      </c>
      <c r="G32" s="46" t="s">
        <v>95</v>
      </c>
    </row>
    <row r="33" spans="2:7">
      <c r="B33" s="87" t="s">
        <v>144</v>
      </c>
      <c r="C33" s="92" t="s">
        <v>151</v>
      </c>
      <c r="D33" s="48"/>
      <c r="E33" s="49" t="s">
        <v>110</v>
      </c>
      <c r="F33" s="29">
        <v>8497960</v>
      </c>
      <c r="G33" s="29"/>
    </row>
    <row r="34" spans="2:7">
      <c r="B34" s="88"/>
      <c r="C34" s="88"/>
      <c r="D34" s="50"/>
      <c r="E34" s="49" t="s">
        <v>111</v>
      </c>
      <c r="F34" s="29"/>
      <c r="G34" s="29"/>
    </row>
    <row r="35" spans="2:7">
      <c r="B35" s="88"/>
      <c r="C35" s="88"/>
      <c r="D35" s="50"/>
      <c r="E35" s="49" t="s">
        <v>112</v>
      </c>
      <c r="F35" s="29"/>
      <c r="G35" s="29"/>
    </row>
    <row r="36" spans="2:7">
      <c r="B36" s="88"/>
      <c r="C36" s="88"/>
      <c r="D36" s="50"/>
      <c r="E36" s="49" t="s">
        <v>113</v>
      </c>
      <c r="F36" s="29"/>
      <c r="G36" s="29"/>
    </row>
    <row r="37" spans="2:7">
      <c r="B37" s="88"/>
      <c r="C37" s="88"/>
      <c r="D37" s="50"/>
      <c r="E37" s="51" t="s">
        <v>114</v>
      </c>
      <c r="F37" s="29"/>
      <c r="G37" s="29"/>
    </row>
    <row r="38" spans="2:7">
      <c r="B38" s="88"/>
      <c r="C38" s="88"/>
      <c r="D38" s="50"/>
      <c r="E38" s="49" t="s">
        <v>115</v>
      </c>
      <c r="F38" s="29"/>
      <c r="G38" s="29"/>
    </row>
    <row r="39" spans="2:7">
      <c r="B39" s="88"/>
      <c r="C39" s="88"/>
      <c r="D39" s="50"/>
      <c r="E39" s="49" t="s">
        <v>116</v>
      </c>
      <c r="F39" s="29"/>
      <c r="G39" s="29"/>
    </row>
    <row r="40" spans="2:7">
      <c r="B40" s="88"/>
      <c r="C40" s="88"/>
      <c r="D40" s="50"/>
      <c r="E40" s="51" t="s">
        <v>117</v>
      </c>
      <c r="F40" s="29">
        <v>2495000</v>
      </c>
      <c r="G40" s="29"/>
    </row>
    <row r="41" spans="2:7">
      <c r="B41" s="88"/>
      <c r="C41" s="88"/>
      <c r="D41" s="50"/>
      <c r="E41" s="49" t="s">
        <v>118</v>
      </c>
      <c r="F41" s="29"/>
      <c r="G41" s="29"/>
    </row>
    <row r="42" spans="2:7">
      <c r="B42" s="88"/>
      <c r="C42" s="89"/>
      <c r="D42" s="52"/>
      <c r="E42" s="49" t="s">
        <v>119</v>
      </c>
      <c r="F42" s="29"/>
      <c r="G42" s="29"/>
    </row>
    <row r="43" spans="2:7">
      <c r="B43" s="88"/>
      <c r="C43" s="90" t="s">
        <v>148</v>
      </c>
      <c r="D43" s="91"/>
      <c r="E43" s="56"/>
      <c r="F43" s="67">
        <f>SUM(F33:F42)</f>
        <v>10992960</v>
      </c>
      <c r="G43" s="54"/>
    </row>
    <row r="44" spans="2:7">
      <c r="B44" s="88"/>
      <c r="C44" s="92" t="s">
        <v>128</v>
      </c>
      <c r="D44" s="48"/>
      <c r="E44" s="49" t="s">
        <v>121</v>
      </c>
      <c r="F44" s="29">
        <v>50200</v>
      </c>
      <c r="G44" s="65"/>
    </row>
    <row r="45" spans="2:7">
      <c r="B45" s="88"/>
      <c r="C45" s="93"/>
      <c r="D45" s="52"/>
      <c r="E45" s="49" t="s">
        <v>122</v>
      </c>
      <c r="F45" s="29"/>
      <c r="G45" s="65"/>
    </row>
    <row r="46" spans="2:7">
      <c r="B46" s="89"/>
      <c r="C46" s="94" t="s">
        <v>148</v>
      </c>
      <c r="D46" s="95"/>
      <c r="E46" s="56"/>
      <c r="F46" s="67">
        <f>SUM(F44:F45)</f>
        <v>50200</v>
      </c>
      <c r="G46" s="68"/>
    </row>
    <row r="47" spans="2:7">
      <c r="B47" s="96" t="s">
        <v>129</v>
      </c>
      <c r="C47" s="97"/>
      <c r="D47" s="98"/>
      <c r="E47" s="57"/>
      <c r="F47" s="69">
        <f>SUM(F46,F43)</f>
        <v>11043160</v>
      </c>
      <c r="G47" s="58"/>
    </row>
    <row r="50" spans="2:4" ht="18.75">
      <c r="B50" s="99" t="s">
        <v>130</v>
      </c>
      <c r="C50" s="99"/>
      <c r="D50" s="99"/>
    </row>
    <row r="51" spans="2:4">
      <c r="B51" s="47"/>
      <c r="C51" s="47"/>
      <c r="D51" s="62" t="s">
        <v>131</v>
      </c>
    </row>
    <row r="52" spans="2:4" ht="17.25" thickBot="1">
      <c r="B52" s="100" t="s">
        <v>132</v>
      </c>
      <c r="C52" s="100"/>
      <c r="D52" s="63" t="s">
        <v>133</v>
      </c>
    </row>
    <row r="53" spans="2:4" ht="17.25" thickTop="1">
      <c r="B53" s="89" t="s">
        <v>134</v>
      </c>
      <c r="C53" s="89"/>
      <c r="D53" s="64">
        <v>10264340</v>
      </c>
    </row>
    <row r="54" spans="2:4">
      <c r="B54" s="83" t="s">
        <v>135</v>
      </c>
      <c r="C54" s="83"/>
      <c r="D54" s="66">
        <v>11043160</v>
      </c>
    </row>
    <row r="55" spans="2:4">
      <c r="B55" s="83" t="s">
        <v>136</v>
      </c>
      <c r="C55" s="83"/>
      <c r="D55" s="66">
        <v>2519162</v>
      </c>
    </row>
  </sheetData>
  <mergeCells count="23">
    <mergeCell ref="B1:I3"/>
    <mergeCell ref="B6:B9"/>
    <mergeCell ref="C6:C8"/>
    <mergeCell ref="C9:E9"/>
    <mergeCell ref="B10:B20"/>
    <mergeCell ref="C10:C19"/>
    <mergeCell ref="C20:E20"/>
    <mergeCell ref="B55:C55"/>
    <mergeCell ref="B21:B23"/>
    <mergeCell ref="C21:C22"/>
    <mergeCell ref="C23:E23"/>
    <mergeCell ref="B24:E24"/>
    <mergeCell ref="B28:H30"/>
    <mergeCell ref="B33:B46"/>
    <mergeCell ref="C33:C42"/>
    <mergeCell ref="C43:D43"/>
    <mergeCell ref="C44:C45"/>
    <mergeCell ref="C46:D46"/>
    <mergeCell ref="B47:D47"/>
    <mergeCell ref="B50:D50"/>
    <mergeCell ref="B52:C52"/>
    <mergeCell ref="B53:C53"/>
    <mergeCell ref="B54:C5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85"/>
  <sheetViews>
    <sheetView workbookViewId="0">
      <selection sqref="A1:K3"/>
    </sheetView>
  </sheetViews>
  <sheetFormatPr defaultRowHeight="16.5"/>
  <cols>
    <col min="1" max="1" width="17.125" customWidth="1"/>
    <col min="2" max="2" width="17" customWidth="1"/>
    <col min="3" max="3" width="17.375" customWidth="1"/>
    <col min="4" max="4" width="0" hidden="1" customWidth="1"/>
    <col min="5" max="5" width="8.75" customWidth="1"/>
    <col min="6" max="6" width="16" customWidth="1"/>
    <col min="7" max="7" width="0" hidden="1" customWidth="1"/>
    <col min="8" max="8" width="15.625" customWidth="1"/>
    <col min="9" max="9" width="15.5" customWidth="1"/>
    <col min="10" max="10" width="0" hidden="1" customWidth="1"/>
    <col min="11" max="11" width="15.5" customWidth="1"/>
  </cols>
  <sheetData>
    <row r="1" spans="1:11" ht="16.5" customHeight="1">
      <c r="A1" s="70" t="s">
        <v>138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27.7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1:11">
      <c r="A4" s="109" t="s">
        <v>0</v>
      </c>
      <c r="B4" s="110"/>
      <c r="C4" s="110"/>
      <c r="D4" s="111"/>
      <c r="E4" s="104" t="s">
        <v>1</v>
      </c>
      <c r="F4" s="104" t="s">
        <v>2</v>
      </c>
      <c r="G4" s="104" t="s">
        <v>3</v>
      </c>
      <c r="H4" s="104" t="s">
        <v>4</v>
      </c>
      <c r="I4" s="104" t="s">
        <v>5</v>
      </c>
      <c r="J4" s="104" t="s">
        <v>6</v>
      </c>
      <c r="K4" s="104" t="s">
        <v>7</v>
      </c>
    </row>
    <row r="5" spans="1:11">
      <c r="A5" s="11" t="s">
        <v>8</v>
      </c>
      <c r="B5" s="11" t="s">
        <v>9</v>
      </c>
      <c r="C5" s="11" t="s">
        <v>10</v>
      </c>
      <c r="D5" s="11" t="s">
        <v>11</v>
      </c>
      <c r="E5" s="105"/>
      <c r="F5" s="105"/>
      <c r="G5" s="105"/>
      <c r="H5" s="105"/>
      <c r="I5" s="105"/>
      <c r="J5" s="105"/>
      <c r="K5" s="105"/>
    </row>
    <row r="6" spans="1:11">
      <c r="A6" s="12"/>
      <c r="B6" s="12"/>
      <c r="C6" s="12" t="s">
        <v>89</v>
      </c>
      <c r="D6" s="12"/>
      <c r="E6" s="11"/>
      <c r="F6" s="13">
        <v>92535226</v>
      </c>
      <c r="G6" s="13">
        <v>30053909</v>
      </c>
      <c r="H6" s="13">
        <v>30053909</v>
      </c>
      <c r="I6" s="13">
        <v>4231802</v>
      </c>
      <c r="J6" s="13">
        <v>0</v>
      </c>
      <c r="K6" s="13">
        <v>126820937</v>
      </c>
    </row>
    <row r="7" spans="1:11">
      <c r="A7" s="106" t="s">
        <v>12</v>
      </c>
      <c r="B7" s="106" t="s">
        <v>13</v>
      </c>
      <c r="C7" s="106" t="s">
        <v>14</v>
      </c>
      <c r="D7" s="106" t="s">
        <v>15</v>
      </c>
      <c r="E7" s="2" t="s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>
      <c r="A8" s="107"/>
      <c r="B8" s="107"/>
      <c r="C8" s="107"/>
      <c r="D8" s="107"/>
      <c r="E8" s="4" t="s">
        <v>17</v>
      </c>
      <c r="F8" s="5">
        <v>57930063</v>
      </c>
      <c r="G8" s="5">
        <v>0</v>
      </c>
      <c r="H8" s="5">
        <v>0</v>
      </c>
      <c r="I8" s="5">
        <v>0</v>
      </c>
      <c r="J8" s="5">
        <v>0</v>
      </c>
      <c r="K8" s="5">
        <v>57930063</v>
      </c>
    </row>
    <row r="9" spans="1:11">
      <c r="A9" s="107"/>
      <c r="B9" s="107"/>
      <c r="C9" s="108"/>
      <c r="D9" s="108"/>
      <c r="E9" s="4" t="s">
        <v>18</v>
      </c>
      <c r="F9" s="5">
        <v>-57930063</v>
      </c>
      <c r="G9" s="5">
        <v>0</v>
      </c>
      <c r="H9" s="5">
        <v>0</v>
      </c>
      <c r="I9" s="5">
        <v>0</v>
      </c>
      <c r="J9" s="5">
        <v>0</v>
      </c>
      <c r="K9" s="5">
        <v>-57930063</v>
      </c>
    </row>
    <row r="10" spans="1:11">
      <c r="A10" s="112"/>
      <c r="B10" s="112"/>
      <c r="C10" s="113" t="s">
        <v>19</v>
      </c>
      <c r="D10" s="106" t="s">
        <v>15</v>
      </c>
      <c r="E10" s="6" t="s">
        <v>16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</row>
    <row r="11" spans="1:11">
      <c r="A11" s="112"/>
      <c r="B11" s="112"/>
      <c r="C11" s="114"/>
      <c r="D11" s="107"/>
      <c r="E11" s="4" t="s">
        <v>17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112"/>
      <c r="B12" s="112"/>
      <c r="C12" s="115"/>
      <c r="D12" s="108"/>
      <c r="E12" s="4" t="s">
        <v>18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116"/>
      <c r="B13" s="116"/>
      <c r="C13" s="106" t="s">
        <v>20</v>
      </c>
      <c r="D13" s="106" t="s">
        <v>15</v>
      </c>
      <c r="E13" s="4" t="s">
        <v>16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116"/>
      <c r="B14" s="116"/>
      <c r="C14" s="107"/>
      <c r="D14" s="107"/>
      <c r="E14" s="4" t="s">
        <v>17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116"/>
      <c r="B15" s="116"/>
      <c r="C15" s="108"/>
      <c r="D15" s="108"/>
      <c r="E15" s="4" t="s">
        <v>18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112"/>
      <c r="B16" s="112"/>
      <c r="C16" s="113" t="s">
        <v>21</v>
      </c>
      <c r="D16" s="106" t="s">
        <v>15</v>
      </c>
      <c r="E16" s="6" t="s">
        <v>16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</row>
    <row r="17" spans="1:11">
      <c r="A17" s="112"/>
      <c r="B17" s="112"/>
      <c r="C17" s="114"/>
      <c r="D17" s="107"/>
      <c r="E17" s="4" t="s">
        <v>17</v>
      </c>
      <c r="F17" s="5">
        <v>10207000</v>
      </c>
      <c r="G17" s="5">
        <v>400000</v>
      </c>
      <c r="H17" s="5">
        <v>400000</v>
      </c>
      <c r="I17" s="5">
        <v>0</v>
      </c>
      <c r="J17" s="5">
        <v>0</v>
      </c>
      <c r="K17" s="5">
        <v>10607000</v>
      </c>
    </row>
    <row r="18" spans="1:11">
      <c r="A18" s="112"/>
      <c r="B18" s="112"/>
      <c r="C18" s="115"/>
      <c r="D18" s="108"/>
      <c r="E18" s="4" t="s">
        <v>18</v>
      </c>
      <c r="F18" s="5">
        <v>-10207000</v>
      </c>
      <c r="G18" s="5">
        <v>-400000</v>
      </c>
      <c r="H18" s="5">
        <v>-400000</v>
      </c>
      <c r="I18" s="5">
        <v>0</v>
      </c>
      <c r="J18" s="5">
        <v>0</v>
      </c>
      <c r="K18" s="5">
        <v>-10607000</v>
      </c>
    </row>
    <row r="19" spans="1:11">
      <c r="A19" s="116"/>
      <c r="B19" s="116"/>
      <c r="C19" s="106" t="s">
        <v>22</v>
      </c>
      <c r="D19" s="106" t="s">
        <v>15</v>
      </c>
      <c r="E19" s="4" t="s">
        <v>16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>
      <c r="A20" s="116"/>
      <c r="B20" s="116"/>
      <c r="C20" s="107"/>
      <c r="D20" s="107"/>
      <c r="E20" s="4" t="s">
        <v>17</v>
      </c>
      <c r="F20" s="5">
        <v>1109138</v>
      </c>
      <c r="G20" s="5">
        <v>3719830</v>
      </c>
      <c r="H20" s="5">
        <v>3719830</v>
      </c>
      <c r="I20" s="5">
        <v>0</v>
      </c>
      <c r="J20" s="5">
        <v>0</v>
      </c>
      <c r="K20" s="5">
        <v>4828968</v>
      </c>
    </row>
    <row r="21" spans="1:11">
      <c r="A21" s="116"/>
      <c r="B21" s="116"/>
      <c r="C21" s="108"/>
      <c r="D21" s="108"/>
      <c r="E21" s="4" t="s">
        <v>18</v>
      </c>
      <c r="F21" s="5">
        <v>-1109138</v>
      </c>
      <c r="G21" s="5">
        <v>-3719830</v>
      </c>
      <c r="H21" s="5">
        <v>-3719830</v>
      </c>
      <c r="I21" s="5">
        <v>0</v>
      </c>
      <c r="J21" s="5">
        <v>0</v>
      </c>
      <c r="K21" s="5">
        <v>-4828968</v>
      </c>
    </row>
    <row r="22" spans="1:11">
      <c r="A22" s="112"/>
      <c r="B22" s="112"/>
      <c r="C22" s="113" t="s">
        <v>23</v>
      </c>
      <c r="D22" s="106" t="s">
        <v>15</v>
      </c>
      <c r="E22" s="6" t="s">
        <v>16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</row>
    <row r="23" spans="1:11">
      <c r="A23" s="112"/>
      <c r="B23" s="112"/>
      <c r="C23" s="114"/>
      <c r="D23" s="107"/>
      <c r="E23" s="4" t="s">
        <v>17</v>
      </c>
      <c r="F23" s="5">
        <v>4336419</v>
      </c>
      <c r="G23" s="5">
        <v>4905</v>
      </c>
      <c r="H23" s="5">
        <v>4905</v>
      </c>
      <c r="I23" s="5">
        <v>0</v>
      </c>
      <c r="J23" s="5">
        <v>0</v>
      </c>
      <c r="K23" s="5">
        <v>4341324</v>
      </c>
    </row>
    <row r="24" spans="1:11">
      <c r="A24" s="112"/>
      <c r="B24" s="112"/>
      <c r="C24" s="115"/>
      <c r="D24" s="108"/>
      <c r="E24" s="4" t="s">
        <v>18</v>
      </c>
      <c r="F24" s="5">
        <v>-4336419</v>
      </c>
      <c r="G24" s="5">
        <v>-4905</v>
      </c>
      <c r="H24" s="5">
        <v>-4905</v>
      </c>
      <c r="I24" s="5">
        <v>0</v>
      </c>
      <c r="J24" s="5">
        <v>0</v>
      </c>
      <c r="K24" s="5">
        <v>-4341324</v>
      </c>
    </row>
    <row r="25" spans="1:11">
      <c r="A25" s="116"/>
      <c r="B25" s="116"/>
      <c r="C25" s="106" t="s">
        <v>24</v>
      </c>
      <c r="D25" s="106" t="s">
        <v>15</v>
      </c>
      <c r="E25" s="4" t="s">
        <v>16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>
      <c r="A26" s="116"/>
      <c r="B26" s="116"/>
      <c r="C26" s="107"/>
      <c r="D26" s="107"/>
      <c r="E26" s="4" t="s">
        <v>17</v>
      </c>
      <c r="F26" s="5">
        <v>0</v>
      </c>
      <c r="G26" s="5">
        <v>434400</v>
      </c>
      <c r="H26" s="5">
        <v>434400</v>
      </c>
      <c r="I26" s="5">
        <v>0</v>
      </c>
      <c r="J26" s="5">
        <v>0</v>
      </c>
      <c r="K26" s="5">
        <v>434400</v>
      </c>
    </row>
    <row r="27" spans="1:11">
      <c r="A27" s="116"/>
      <c r="B27" s="116"/>
      <c r="C27" s="108"/>
      <c r="D27" s="108"/>
      <c r="E27" s="4" t="s">
        <v>18</v>
      </c>
      <c r="F27" s="5">
        <v>0</v>
      </c>
      <c r="G27" s="5">
        <v>-434400</v>
      </c>
      <c r="H27" s="5">
        <v>-434400</v>
      </c>
      <c r="I27" s="5">
        <v>0</v>
      </c>
      <c r="J27" s="5">
        <v>0</v>
      </c>
      <c r="K27" s="5">
        <v>-434400</v>
      </c>
    </row>
    <row r="28" spans="1:11">
      <c r="A28" s="112"/>
      <c r="B28" s="112"/>
      <c r="C28" s="113" t="s">
        <v>15</v>
      </c>
      <c r="D28" s="106" t="s">
        <v>15</v>
      </c>
      <c r="E28" s="6" t="s">
        <v>16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</row>
    <row r="29" spans="1:11">
      <c r="A29" s="112"/>
      <c r="B29" s="112"/>
      <c r="C29" s="114"/>
      <c r="D29" s="107"/>
      <c r="E29" s="4" t="s">
        <v>17</v>
      </c>
      <c r="F29" s="5">
        <v>73582620</v>
      </c>
      <c r="G29" s="5">
        <v>4559135</v>
      </c>
      <c r="H29" s="5">
        <v>4559135</v>
      </c>
      <c r="I29" s="5">
        <v>0</v>
      </c>
      <c r="J29" s="5">
        <v>0</v>
      </c>
      <c r="K29" s="5">
        <v>78141755</v>
      </c>
    </row>
    <row r="30" spans="1:11">
      <c r="A30" s="112"/>
      <c r="B30" s="117"/>
      <c r="C30" s="115"/>
      <c r="D30" s="108"/>
      <c r="E30" s="4" t="s">
        <v>18</v>
      </c>
      <c r="F30" s="5">
        <v>-73582620</v>
      </c>
      <c r="G30" s="5">
        <v>-4559135</v>
      </c>
      <c r="H30" s="5">
        <v>-4559135</v>
      </c>
      <c r="I30" s="5">
        <v>0</v>
      </c>
      <c r="J30" s="5">
        <v>0</v>
      </c>
      <c r="K30" s="5">
        <v>-78141755</v>
      </c>
    </row>
    <row r="31" spans="1:11">
      <c r="A31" s="116"/>
      <c r="B31" s="106" t="s">
        <v>25</v>
      </c>
      <c r="C31" s="106" t="s">
        <v>26</v>
      </c>
      <c r="D31" s="106" t="s">
        <v>15</v>
      </c>
      <c r="E31" s="4" t="s">
        <v>16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>
      <c r="A32" s="116"/>
      <c r="B32" s="107"/>
      <c r="C32" s="107"/>
      <c r="D32" s="107"/>
      <c r="E32" s="4" t="s">
        <v>17</v>
      </c>
      <c r="F32" s="5">
        <v>60000</v>
      </c>
      <c r="G32" s="5">
        <v>67000</v>
      </c>
      <c r="H32" s="5">
        <v>67000</v>
      </c>
      <c r="I32" s="5">
        <v>0</v>
      </c>
      <c r="J32" s="5">
        <v>0</v>
      </c>
      <c r="K32" s="5">
        <v>127000</v>
      </c>
    </row>
    <row r="33" spans="1:11">
      <c r="A33" s="116"/>
      <c r="B33" s="107"/>
      <c r="C33" s="108"/>
      <c r="D33" s="108"/>
      <c r="E33" s="4" t="s">
        <v>18</v>
      </c>
      <c r="F33" s="5">
        <v>-60000</v>
      </c>
      <c r="G33" s="5">
        <v>-67000</v>
      </c>
      <c r="H33" s="5">
        <v>-67000</v>
      </c>
      <c r="I33" s="5">
        <v>0</v>
      </c>
      <c r="J33" s="5">
        <v>0</v>
      </c>
      <c r="K33" s="5">
        <v>-127000</v>
      </c>
    </row>
    <row r="34" spans="1:11">
      <c r="A34" s="112"/>
      <c r="B34" s="112"/>
      <c r="C34" s="113" t="s">
        <v>27</v>
      </c>
      <c r="D34" s="106" t="s">
        <v>15</v>
      </c>
      <c r="E34" s="6" t="s">
        <v>16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</row>
    <row r="35" spans="1:11">
      <c r="A35" s="112"/>
      <c r="B35" s="112"/>
      <c r="C35" s="114"/>
      <c r="D35" s="107"/>
      <c r="E35" s="4" t="s">
        <v>17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>
      <c r="A36" s="112"/>
      <c r="B36" s="112"/>
      <c r="C36" s="115"/>
      <c r="D36" s="108"/>
      <c r="E36" s="4" t="s">
        <v>18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>
      <c r="A37" s="116"/>
      <c r="B37" s="116"/>
      <c r="C37" s="106" t="s">
        <v>28</v>
      </c>
      <c r="D37" s="106" t="s">
        <v>15</v>
      </c>
      <c r="E37" s="4" t="s">
        <v>16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</row>
    <row r="38" spans="1:11">
      <c r="A38" s="116"/>
      <c r="B38" s="116"/>
      <c r="C38" s="107"/>
      <c r="D38" s="107"/>
      <c r="E38" s="4" t="s">
        <v>17</v>
      </c>
      <c r="F38" s="5">
        <v>274230</v>
      </c>
      <c r="G38" s="5">
        <v>30000</v>
      </c>
      <c r="H38" s="5">
        <v>30000</v>
      </c>
      <c r="I38" s="5">
        <v>0</v>
      </c>
      <c r="J38" s="5">
        <v>0</v>
      </c>
      <c r="K38" s="5">
        <v>304230</v>
      </c>
    </row>
    <row r="39" spans="1:11">
      <c r="A39" s="116"/>
      <c r="B39" s="116"/>
      <c r="C39" s="108"/>
      <c r="D39" s="108"/>
      <c r="E39" s="4" t="s">
        <v>18</v>
      </c>
      <c r="F39" s="5">
        <v>-274230</v>
      </c>
      <c r="G39" s="5">
        <v>-30000</v>
      </c>
      <c r="H39" s="5">
        <v>-30000</v>
      </c>
      <c r="I39" s="5">
        <v>0</v>
      </c>
      <c r="J39" s="5">
        <v>0</v>
      </c>
      <c r="K39" s="5">
        <v>-304230</v>
      </c>
    </row>
    <row r="40" spans="1:11">
      <c r="A40" s="112"/>
      <c r="B40" s="112"/>
      <c r="C40" s="113" t="s">
        <v>29</v>
      </c>
      <c r="D40" s="106" t="s">
        <v>15</v>
      </c>
      <c r="E40" s="6" t="s">
        <v>16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</row>
    <row r="41" spans="1:11">
      <c r="A41" s="112"/>
      <c r="B41" s="112"/>
      <c r="C41" s="114"/>
      <c r="D41" s="107"/>
      <c r="E41" s="4" t="s">
        <v>17</v>
      </c>
      <c r="F41" s="5">
        <v>270000</v>
      </c>
      <c r="G41" s="5">
        <v>750000</v>
      </c>
      <c r="H41" s="5">
        <v>750000</v>
      </c>
      <c r="I41" s="5">
        <v>0</v>
      </c>
      <c r="J41" s="5">
        <v>0</v>
      </c>
      <c r="K41" s="5">
        <v>1020000</v>
      </c>
    </row>
    <row r="42" spans="1:11">
      <c r="A42" s="112"/>
      <c r="B42" s="112"/>
      <c r="C42" s="115"/>
      <c r="D42" s="108"/>
      <c r="E42" s="4" t="s">
        <v>18</v>
      </c>
      <c r="F42" s="5">
        <v>-270000</v>
      </c>
      <c r="G42" s="5">
        <v>-750000</v>
      </c>
      <c r="H42" s="5">
        <v>-750000</v>
      </c>
      <c r="I42" s="5">
        <v>0</v>
      </c>
      <c r="J42" s="5">
        <v>0</v>
      </c>
      <c r="K42" s="5">
        <v>-1020000</v>
      </c>
    </row>
    <row r="43" spans="1:11">
      <c r="A43" s="116"/>
      <c r="B43" s="116"/>
      <c r="C43" s="106" t="s">
        <v>15</v>
      </c>
      <c r="D43" s="106" t="s">
        <v>15</v>
      </c>
      <c r="E43" s="4" t="s">
        <v>16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</row>
    <row r="44" spans="1:11">
      <c r="A44" s="116"/>
      <c r="B44" s="116"/>
      <c r="C44" s="107"/>
      <c r="D44" s="107"/>
      <c r="E44" s="4" t="s">
        <v>17</v>
      </c>
      <c r="F44" s="5">
        <v>604230</v>
      </c>
      <c r="G44" s="5">
        <v>847000</v>
      </c>
      <c r="H44" s="5">
        <v>847000</v>
      </c>
      <c r="I44" s="5">
        <v>0</v>
      </c>
      <c r="J44" s="5">
        <v>0</v>
      </c>
      <c r="K44" s="5">
        <v>1451230</v>
      </c>
    </row>
    <row r="45" spans="1:11">
      <c r="A45" s="116"/>
      <c r="B45" s="118"/>
      <c r="C45" s="108"/>
      <c r="D45" s="108"/>
      <c r="E45" s="4" t="s">
        <v>18</v>
      </c>
      <c r="F45" s="5">
        <v>-604230</v>
      </c>
      <c r="G45" s="5">
        <v>-847000</v>
      </c>
      <c r="H45" s="5">
        <v>-847000</v>
      </c>
      <c r="I45" s="5">
        <v>0</v>
      </c>
      <c r="J45" s="5">
        <v>0</v>
      </c>
      <c r="K45" s="5">
        <v>-1451230</v>
      </c>
    </row>
    <row r="46" spans="1:11">
      <c r="A46" s="112"/>
      <c r="B46" s="113" t="s">
        <v>30</v>
      </c>
      <c r="C46" s="113" t="s">
        <v>31</v>
      </c>
      <c r="D46" s="106" t="s">
        <v>15</v>
      </c>
      <c r="E46" s="6" t="s">
        <v>16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</row>
    <row r="47" spans="1:11">
      <c r="A47" s="112"/>
      <c r="B47" s="114"/>
      <c r="C47" s="114"/>
      <c r="D47" s="107"/>
      <c r="E47" s="4" t="s">
        <v>17</v>
      </c>
      <c r="F47" s="5">
        <v>440700</v>
      </c>
      <c r="G47" s="5">
        <v>0</v>
      </c>
      <c r="H47" s="5">
        <v>0</v>
      </c>
      <c r="I47" s="5">
        <v>0</v>
      </c>
      <c r="J47" s="5">
        <v>0</v>
      </c>
      <c r="K47" s="5">
        <v>440700</v>
      </c>
    </row>
    <row r="48" spans="1:11">
      <c r="A48" s="112"/>
      <c r="B48" s="114"/>
      <c r="C48" s="115"/>
      <c r="D48" s="108"/>
      <c r="E48" s="4" t="s">
        <v>18</v>
      </c>
      <c r="F48" s="5">
        <v>-440700</v>
      </c>
      <c r="G48" s="5">
        <v>0</v>
      </c>
      <c r="H48" s="5">
        <v>0</v>
      </c>
      <c r="I48" s="5">
        <v>0</v>
      </c>
      <c r="J48" s="5">
        <v>0</v>
      </c>
      <c r="K48" s="5">
        <v>-440700</v>
      </c>
    </row>
    <row r="49" spans="1:11">
      <c r="A49" s="116"/>
      <c r="B49" s="116"/>
      <c r="C49" s="106" t="s">
        <v>32</v>
      </c>
      <c r="D49" s="106" t="s">
        <v>15</v>
      </c>
      <c r="E49" s="4" t="s">
        <v>16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</row>
    <row r="50" spans="1:11">
      <c r="A50" s="116"/>
      <c r="B50" s="116"/>
      <c r="C50" s="107"/>
      <c r="D50" s="107"/>
      <c r="E50" s="4" t="s">
        <v>17</v>
      </c>
      <c r="F50" s="5">
        <v>1686730</v>
      </c>
      <c r="G50" s="5">
        <v>32000</v>
      </c>
      <c r="H50" s="5">
        <v>32000</v>
      </c>
      <c r="I50" s="5">
        <v>0</v>
      </c>
      <c r="J50" s="5">
        <v>0</v>
      </c>
      <c r="K50" s="5">
        <v>1718730</v>
      </c>
    </row>
    <row r="51" spans="1:11">
      <c r="A51" s="116"/>
      <c r="B51" s="116"/>
      <c r="C51" s="108"/>
      <c r="D51" s="108"/>
      <c r="E51" s="4" t="s">
        <v>18</v>
      </c>
      <c r="F51" s="5">
        <v>-1686730</v>
      </c>
      <c r="G51" s="5">
        <v>-32000</v>
      </c>
      <c r="H51" s="5">
        <v>-32000</v>
      </c>
      <c r="I51" s="5">
        <v>0</v>
      </c>
      <c r="J51" s="5">
        <v>0</v>
      </c>
      <c r="K51" s="5">
        <v>-1718730</v>
      </c>
    </row>
    <row r="52" spans="1:11">
      <c r="A52" s="112"/>
      <c r="B52" s="112"/>
      <c r="C52" s="113" t="s">
        <v>33</v>
      </c>
      <c r="D52" s="106" t="s">
        <v>15</v>
      </c>
      <c r="E52" s="6" t="s">
        <v>16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</row>
    <row r="53" spans="1:11">
      <c r="A53" s="112"/>
      <c r="B53" s="112"/>
      <c r="C53" s="114"/>
      <c r="D53" s="107"/>
      <c r="E53" s="4" t="s">
        <v>17</v>
      </c>
      <c r="F53" s="5">
        <v>3436310</v>
      </c>
      <c r="G53" s="5">
        <v>0</v>
      </c>
      <c r="H53" s="5">
        <v>0</v>
      </c>
      <c r="I53" s="5">
        <v>0</v>
      </c>
      <c r="J53" s="5">
        <v>0</v>
      </c>
      <c r="K53" s="5">
        <v>3436310</v>
      </c>
    </row>
    <row r="54" spans="1:11">
      <c r="A54" s="112"/>
      <c r="B54" s="112"/>
      <c r="C54" s="115"/>
      <c r="D54" s="108"/>
      <c r="E54" s="4" t="s">
        <v>18</v>
      </c>
      <c r="F54" s="5">
        <v>-3436310</v>
      </c>
      <c r="G54" s="5">
        <v>0</v>
      </c>
      <c r="H54" s="5">
        <v>0</v>
      </c>
      <c r="I54" s="5">
        <v>0</v>
      </c>
      <c r="J54" s="5">
        <v>0</v>
      </c>
      <c r="K54" s="5">
        <v>-3436310</v>
      </c>
    </row>
    <row r="55" spans="1:11">
      <c r="A55" s="116"/>
      <c r="B55" s="116"/>
      <c r="C55" s="106" t="s">
        <v>34</v>
      </c>
      <c r="D55" s="106" t="s">
        <v>15</v>
      </c>
      <c r="E55" s="4" t="s">
        <v>16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</row>
    <row r="56" spans="1:11">
      <c r="A56" s="116"/>
      <c r="B56" s="116"/>
      <c r="C56" s="107"/>
      <c r="D56" s="107"/>
      <c r="E56" s="4" t="s">
        <v>17</v>
      </c>
      <c r="F56" s="5">
        <v>1211230</v>
      </c>
      <c r="G56" s="5">
        <v>120000</v>
      </c>
      <c r="H56" s="5">
        <v>120000</v>
      </c>
      <c r="I56" s="5">
        <v>0</v>
      </c>
      <c r="J56" s="5">
        <v>0</v>
      </c>
      <c r="K56" s="5">
        <v>1331230</v>
      </c>
    </row>
    <row r="57" spans="1:11">
      <c r="A57" s="116"/>
      <c r="B57" s="116"/>
      <c r="C57" s="108"/>
      <c r="D57" s="108"/>
      <c r="E57" s="4" t="s">
        <v>18</v>
      </c>
      <c r="F57" s="5">
        <v>-1211230</v>
      </c>
      <c r="G57" s="5">
        <v>-120000</v>
      </c>
      <c r="H57" s="5">
        <v>-120000</v>
      </c>
      <c r="I57" s="5">
        <v>0</v>
      </c>
      <c r="J57" s="5">
        <v>0</v>
      </c>
      <c r="K57" s="5">
        <v>-1331230</v>
      </c>
    </row>
    <row r="58" spans="1:11">
      <c r="A58" s="112"/>
      <c r="B58" s="112"/>
      <c r="C58" s="113" t="s">
        <v>35</v>
      </c>
      <c r="D58" s="106" t="s">
        <v>15</v>
      </c>
      <c r="E58" s="6" t="s">
        <v>16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</row>
    <row r="59" spans="1:11">
      <c r="A59" s="112"/>
      <c r="B59" s="112"/>
      <c r="C59" s="114"/>
      <c r="D59" s="107"/>
      <c r="E59" s="4" t="s">
        <v>17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</row>
    <row r="60" spans="1:11">
      <c r="A60" s="112"/>
      <c r="B60" s="112"/>
      <c r="C60" s="115"/>
      <c r="D60" s="108"/>
      <c r="E60" s="4" t="s">
        <v>18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</row>
    <row r="61" spans="1:11">
      <c r="A61" s="116"/>
      <c r="B61" s="116"/>
      <c r="C61" s="106" t="s">
        <v>36</v>
      </c>
      <c r="D61" s="106" t="s">
        <v>15</v>
      </c>
      <c r="E61" s="4" t="s">
        <v>16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</row>
    <row r="62" spans="1:11">
      <c r="A62" s="116"/>
      <c r="B62" s="116"/>
      <c r="C62" s="107"/>
      <c r="D62" s="107"/>
      <c r="E62" s="4" t="s">
        <v>17</v>
      </c>
      <c r="F62" s="5">
        <v>0</v>
      </c>
      <c r="G62" s="5">
        <v>660000</v>
      </c>
      <c r="H62" s="5">
        <v>660000</v>
      </c>
      <c r="I62" s="5">
        <v>0</v>
      </c>
      <c r="J62" s="5">
        <v>0</v>
      </c>
      <c r="K62" s="5">
        <v>660000</v>
      </c>
    </row>
    <row r="63" spans="1:11">
      <c r="A63" s="116"/>
      <c r="B63" s="116"/>
      <c r="C63" s="108"/>
      <c r="D63" s="108"/>
      <c r="E63" s="4" t="s">
        <v>18</v>
      </c>
      <c r="F63" s="5">
        <v>0</v>
      </c>
      <c r="G63" s="5">
        <v>-660000</v>
      </c>
      <c r="H63" s="5">
        <v>-660000</v>
      </c>
      <c r="I63" s="5">
        <v>0</v>
      </c>
      <c r="J63" s="5">
        <v>0</v>
      </c>
      <c r="K63" s="5">
        <v>-660000</v>
      </c>
    </row>
    <row r="64" spans="1:11">
      <c r="A64" s="112"/>
      <c r="B64" s="112"/>
      <c r="C64" s="113" t="s">
        <v>15</v>
      </c>
      <c r="D64" s="106" t="s">
        <v>15</v>
      </c>
      <c r="E64" s="6" t="s">
        <v>16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</row>
    <row r="65" spans="1:11">
      <c r="A65" s="112"/>
      <c r="B65" s="112"/>
      <c r="C65" s="114"/>
      <c r="D65" s="107"/>
      <c r="E65" s="4" t="s">
        <v>17</v>
      </c>
      <c r="F65" s="5">
        <v>6774970</v>
      </c>
      <c r="G65" s="5">
        <v>812000</v>
      </c>
      <c r="H65" s="5">
        <v>812000</v>
      </c>
      <c r="I65" s="5">
        <v>0</v>
      </c>
      <c r="J65" s="5">
        <v>0</v>
      </c>
      <c r="K65" s="5">
        <v>7586970</v>
      </c>
    </row>
    <row r="66" spans="1:11">
      <c r="A66" s="112"/>
      <c r="B66" s="117"/>
      <c r="C66" s="115"/>
      <c r="D66" s="108"/>
      <c r="E66" s="4" t="s">
        <v>18</v>
      </c>
      <c r="F66" s="5">
        <v>-6774970</v>
      </c>
      <c r="G66" s="5">
        <v>-812000</v>
      </c>
      <c r="H66" s="5">
        <v>-812000</v>
      </c>
      <c r="I66" s="5">
        <v>0</v>
      </c>
      <c r="J66" s="5">
        <v>0</v>
      </c>
      <c r="K66" s="5">
        <v>-7586970</v>
      </c>
    </row>
    <row r="67" spans="1:11">
      <c r="A67" s="116"/>
      <c r="B67" s="106" t="s">
        <v>15</v>
      </c>
      <c r="C67" s="106" t="s">
        <v>15</v>
      </c>
      <c r="D67" s="106" t="s">
        <v>15</v>
      </c>
      <c r="E67" s="4" t="s">
        <v>16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</row>
    <row r="68" spans="1:11">
      <c r="A68" s="116"/>
      <c r="B68" s="107"/>
      <c r="C68" s="107"/>
      <c r="D68" s="107"/>
      <c r="E68" s="4" t="s">
        <v>17</v>
      </c>
      <c r="F68" s="5">
        <v>80961820</v>
      </c>
      <c r="G68" s="5">
        <v>6218135</v>
      </c>
      <c r="H68" s="5">
        <v>6218135</v>
      </c>
      <c r="I68" s="5">
        <v>0</v>
      </c>
      <c r="J68" s="5">
        <v>0</v>
      </c>
      <c r="K68" s="5">
        <v>87179955</v>
      </c>
    </row>
    <row r="69" spans="1:11">
      <c r="A69" s="118"/>
      <c r="B69" s="108"/>
      <c r="C69" s="108"/>
      <c r="D69" s="108"/>
      <c r="E69" s="4" t="s">
        <v>18</v>
      </c>
      <c r="F69" s="5">
        <v>-80961820</v>
      </c>
      <c r="G69" s="5">
        <v>-6218135</v>
      </c>
      <c r="H69" s="5">
        <v>-6218135</v>
      </c>
      <c r="I69" s="5">
        <v>0</v>
      </c>
      <c r="J69" s="5">
        <v>0</v>
      </c>
      <c r="K69" s="5">
        <v>-87179955</v>
      </c>
    </row>
    <row r="70" spans="1:11">
      <c r="A70" s="113" t="s">
        <v>37</v>
      </c>
      <c r="B70" s="113" t="s">
        <v>38</v>
      </c>
      <c r="C70" s="113" t="s">
        <v>38</v>
      </c>
      <c r="D70" s="106" t="s">
        <v>15</v>
      </c>
      <c r="E70" s="6" t="s">
        <v>16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</row>
    <row r="71" spans="1:11">
      <c r="A71" s="114"/>
      <c r="B71" s="114"/>
      <c r="C71" s="114"/>
      <c r="D71" s="107"/>
      <c r="E71" s="4" t="s">
        <v>17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</row>
    <row r="72" spans="1:11">
      <c r="A72" s="114"/>
      <c r="B72" s="114"/>
      <c r="C72" s="115"/>
      <c r="D72" s="108"/>
      <c r="E72" s="4" t="s">
        <v>18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</row>
    <row r="73" spans="1:11">
      <c r="A73" s="116"/>
      <c r="B73" s="116"/>
      <c r="C73" s="106" t="s">
        <v>39</v>
      </c>
      <c r="D73" s="106" t="s">
        <v>15</v>
      </c>
      <c r="E73" s="4" t="s">
        <v>16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</row>
    <row r="74" spans="1:11">
      <c r="A74" s="116"/>
      <c r="B74" s="116"/>
      <c r="C74" s="107"/>
      <c r="D74" s="107"/>
      <c r="E74" s="4" t="s">
        <v>17</v>
      </c>
      <c r="F74" s="5">
        <v>0</v>
      </c>
      <c r="G74" s="5">
        <v>5246300</v>
      </c>
      <c r="H74" s="5">
        <v>5246300</v>
      </c>
      <c r="I74" s="5">
        <v>0</v>
      </c>
      <c r="J74" s="5">
        <v>0</v>
      </c>
      <c r="K74" s="5">
        <v>5246300</v>
      </c>
    </row>
    <row r="75" spans="1:11">
      <c r="A75" s="116"/>
      <c r="B75" s="116"/>
      <c r="C75" s="108"/>
      <c r="D75" s="108"/>
      <c r="E75" s="4" t="s">
        <v>18</v>
      </c>
      <c r="F75" s="5">
        <v>0</v>
      </c>
      <c r="G75" s="5">
        <v>-5246300</v>
      </c>
      <c r="H75" s="5">
        <v>-5246300</v>
      </c>
      <c r="I75" s="5">
        <v>0</v>
      </c>
      <c r="J75" s="5">
        <v>0</v>
      </c>
      <c r="K75" s="5">
        <v>-5246300</v>
      </c>
    </row>
    <row r="76" spans="1:11">
      <c r="A76" s="112"/>
      <c r="B76" s="112"/>
      <c r="C76" s="113" t="s">
        <v>40</v>
      </c>
      <c r="D76" s="106" t="s">
        <v>15</v>
      </c>
      <c r="E76" s="6" t="s">
        <v>16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</row>
    <row r="77" spans="1:11">
      <c r="A77" s="112"/>
      <c r="B77" s="112"/>
      <c r="C77" s="114"/>
      <c r="D77" s="107"/>
      <c r="E77" s="4" t="s">
        <v>17</v>
      </c>
      <c r="F77" s="5">
        <v>1046600</v>
      </c>
      <c r="G77" s="5">
        <v>50550</v>
      </c>
      <c r="H77" s="5">
        <v>50550</v>
      </c>
      <c r="I77" s="5">
        <v>0</v>
      </c>
      <c r="J77" s="5">
        <v>0</v>
      </c>
      <c r="K77" s="5">
        <v>1097150</v>
      </c>
    </row>
    <row r="78" spans="1:11">
      <c r="A78" s="112"/>
      <c r="B78" s="112"/>
      <c r="C78" s="115"/>
      <c r="D78" s="108"/>
      <c r="E78" s="4" t="s">
        <v>18</v>
      </c>
      <c r="F78" s="5">
        <v>-1046600</v>
      </c>
      <c r="G78" s="5">
        <v>-50550</v>
      </c>
      <c r="H78" s="5">
        <v>-50550</v>
      </c>
      <c r="I78" s="5">
        <v>0</v>
      </c>
      <c r="J78" s="5">
        <v>0</v>
      </c>
      <c r="K78" s="5">
        <v>-1097150</v>
      </c>
    </row>
    <row r="79" spans="1:11">
      <c r="A79" s="116"/>
      <c r="B79" s="116"/>
      <c r="C79" s="106" t="s">
        <v>15</v>
      </c>
      <c r="D79" s="106" t="s">
        <v>15</v>
      </c>
      <c r="E79" s="4" t="s">
        <v>16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</row>
    <row r="80" spans="1:11">
      <c r="A80" s="116"/>
      <c r="B80" s="116"/>
      <c r="C80" s="107"/>
      <c r="D80" s="107"/>
      <c r="E80" s="4" t="s">
        <v>17</v>
      </c>
      <c r="F80" s="5">
        <v>1046600</v>
      </c>
      <c r="G80" s="5">
        <v>5296850</v>
      </c>
      <c r="H80" s="5">
        <v>5296850</v>
      </c>
      <c r="I80" s="5">
        <v>0</v>
      </c>
      <c r="J80" s="5">
        <v>0</v>
      </c>
      <c r="K80" s="5">
        <v>6343450</v>
      </c>
    </row>
    <row r="81" spans="1:11">
      <c r="A81" s="116"/>
      <c r="B81" s="118"/>
      <c r="C81" s="108"/>
      <c r="D81" s="108"/>
      <c r="E81" s="4" t="s">
        <v>18</v>
      </c>
      <c r="F81" s="5">
        <v>-1046600</v>
      </c>
      <c r="G81" s="5">
        <v>-5296850</v>
      </c>
      <c r="H81" s="5">
        <v>-5296850</v>
      </c>
      <c r="I81" s="5">
        <v>0</v>
      </c>
      <c r="J81" s="5">
        <v>0</v>
      </c>
      <c r="K81" s="5">
        <v>-6343450</v>
      </c>
    </row>
    <row r="82" spans="1:11">
      <c r="A82" s="112"/>
      <c r="B82" s="113" t="s">
        <v>15</v>
      </c>
      <c r="C82" s="113" t="s">
        <v>15</v>
      </c>
      <c r="D82" s="106" t="s">
        <v>15</v>
      </c>
      <c r="E82" s="6" t="s">
        <v>16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</row>
    <row r="83" spans="1:11">
      <c r="A83" s="112"/>
      <c r="B83" s="114"/>
      <c r="C83" s="114"/>
      <c r="D83" s="107"/>
      <c r="E83" s="4" t="s">
        <v>17</v>
      </c>
      <c r="F83" s="5">
        <v>1046600</v>
      </c>
      <c r="G83" s="5">
        <v>5296850</v>
      </c>
      <c r="H83" s="5">
        <v>5296850</v>
      </c>
      <c r="I83" s="5">
        <v>0</v>
      </c>
      <c r="J83" s="5">
        <v>0</v>
      </c>
      <c r="K83" s="5">
        <v>6343450</v>
      </c>
    </row>
    <row r="84" spans="1:11">
      <c r="A84" s="117"/>
      <c r="B84" s="115"/>
      <c r="C84" s="115"/>
      <c r="D84" s="108"/>
      <c r="E84" s="4" t="s">
        <v>18</v>
      </c>
      <c r="F84" s="5">
        <v>-1046600</v>
      </c>
      <c r="G84" s="5">
        <v>-5296850</v>
      </c>
      <c r="H84" s="5">
        <v>-5296850</v>
      </c>
      <c r="I84" s="5">
        <v>0</v>
      </c>
      <c r="J84" s="5">
        <v>0</v>
      </c>
      <c r="K84" s="5">
        <v>-6343450</v>
      </c>
    </row>
    <row r="85" spans="1:11">
      <c r="A85" s="106" t="s">
        <v>41</v>
      </c>
      <c r="B85" s="106" t="s">
        <v>30</v>
      </c>
      <c r="C85" s="106" t="s">
        <v>42</v>
      </c>
      <c r="D85" s="106" t="s">
        <v>15</v>
      </c>
      <c r="E85" s="4" t="s">
        <v>16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</row>
    <row r="86" spans="1:11">
      <c r="A86" s="107"/>
      <c r="B86" s="107"/>
      <c r="C86" s="107"/>
      <c r="D86" s="107"/>
      <c r="E86" s="4" t="s">
        <v>17</v>
      </c>
      <c r="F86" s="5">
        <v>1585500</v>
      </c>
      <c r="G86" s="5">
        <v>0</v>
      </c>
      <c r="H86" s="5">
        <v>0</v>
      </c>
      <c r="I86" s="5">
        <v>0</v>
      </c>
      <c r="J86" s="5">
        <v>0</v>
      </c>
      <c r="K86" s="5">
        <v>1585500</v>
      </c>
    </row>
    <row r="87" spans="1:11">
      <c r="A87" s="107"/>
      <c r="B87" s="107"/>
      <c r="C87" s="108"/>
      <c r="D87" s="108"/>
      <c r="E87" s="4" t="s">
        <v>18</v>
      </c>
      <c r="F87" s="5">
        <v>-1585500</v>
      </c>
      <c r="G87" s="5">
        <v>0</v>
      </c>
      <c r="H87" s="5">
        <v>0</v>
      </c>
      <c r="I87" s="5">
        <v>0</v>
      </c>
      <c r="J87" s="5">
        <v>0</v>
      </c>
      <c r="K87" s="5">
        <v>-1585500</v>
      </c>
    </row>
    <row r="88" spans="1:11">
      <c r="A88" s="112"/>
      <c r="B88" s="112"/>
      <c r="C88" s="113" t="s">
        <v>43</v>
      </c>
      <c r="D88" s="106" t="s">
        <v>15</v>
      </c>
      <c r="E88" s="6" t="s">
        <v>16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</row>
    <row r="89" spans="1:11">
      <c r="A89" s="112"/>
      <c r="B89" s="112"/>
      <c r="C89" s="114"/>
      <c r="D89" s="107"/>
      <c r="E89" s="4" t="s">
        <v>17</v>
      </c>
      <c r="F89" s="5">
        <v>394200</v>
      </c>
      <c r="G89" s="5">
        <v>0</v>
      </c>
      <c r="H89" s="5">
        <v>0</v>
      </c>
      <c r="I89" s="5">
        <v>0</v>
      </c>
      <c r="J89" s="5">
        <v>0</v>
      </c>
      <c r="K89" s="5">
        <v>394200</v>
      </c>
    </row>
    <row r="90" spans="1:11">
      <c r="A90" s="112"/>
      <c r="B90" s="112"/>
      <c r="C90" s="115"/>
      <c r="D90" s="108"/>
      <c r="E90" s="4" t="s">
        <v>18</v>
      </c>
      <c r="F90" s="5">
        <v>-394200</v>
      </c>
      <c r="G90" s="5">
        <v>0</v>
      </c>
      <c r="H90" s="5">
        <v>0</v>
      </c>
      <c r="I90" s="5">
        <v>0</v>
      </c>
      <c r="J90" s="5">
        <v>0</v>
      </c>
      <c r="K90" s="5">
        <v>-394200</v>
      </c>
    </row>
    <row r="91" spans="1:11">
      <c r="A91" s="116"/>
      <c r="B91" s="116"/>
      <c r="C91" s="106" t="s">
        <v>44</v>
      </c>
      <c r="D91" s="106" t="s">
        <v>15</v>
      </c>
      <c r="E91" s="4" t="s">
        <v>16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</row>
    <row r="92" spans="1:11">
      <c r="A92" s="116"/>
      <c r="B92" s="116"/>
      <c r="C92" s="107"/>
      <c r="D92" s="107"/>
      <c r="E92" s="4" t="s">
        <v>17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</row>
    <row r="93" spans="1:11">
      <c r="A93" s="116"/>
      <c r="B93" s="116"/>
      <c r="C93" s="108"/>
      <c r="D93" s="108"/>
      <c r="E93" s="4" t="s">
        <v>18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</row>
    <row r="94" spans="1:11">
      <c r="A94" s="112"/>
      <c r="B94" s="112"/>
      <c r="C94" s="113" t="s">
        <v>45</v>
      </c>
      <c r="D94" s="106" t="s">
        <v>15</v>
      </c>
      <c r="E94" s="6" t="s">
        <v>16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</row>
    <row r="95" spans="1:11">
      <c r="A95" s="112"/>
      <c r="B95" s="112"/>
      <c r="C95" s="114"/>
      <c r="D95" s="107"/>
      <c r="E95" s="4" t="s">
        <v>17</v>
      </c>
      <c r="F95" s="5">
        <v>1248000</v>
      </c>
      <c r="G95" s="5">
        <v>17970</v>
      </c>
      <c r="H95" s="5">
        <v>17970</v>
      </c>
      <c r="I95" s="5">
        <v>0</v>
      </c>
      <c r="J95" s="5">
        <v>0</v>
      </c>
      <c r="K95" s="5">
        <v>1265970</v>
      </c>
    </row>
    <row r="96" spans="1:11">
      <c r="A96" s="112"/>
      <c r="B96" s="112"/>
      <c r="C96" s="115"/>
      <c r="D96" s="108"/>
      <c r="E96" s="4" t="s">
        <v>18</v>
      </c>
      <c r="F96" s="5">
        <v>-1248000</v>
      </c>
      <c r="G96" s="5">
        <v>-17970</v>
      </c>
      <c r="H96" s="5">
        <v>-17970</v>
      </c>
      <c r="I96" s="5">
        <v>0</v>
      </c>
      <c r="J96" s="5">
        <v>0</v>
      </c>
      <c r="K96" s="5">
        <v>-1265970</v>
      </c>
    </row>
    <row r="97" spans="1:11">
      <c r="A97" s="116"/>
      <c r="B97" s="116"/>
      <c r="C97" s="106" t="s">
        <v>46</v>
      </c>
      <c r="D97" s="106" t="s">
        <v>15</v>
      </c>
      <c r="E97" s="4" t="s">
        <v>16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</row>
    <row r="98" spans="1:11">
      <c r="A98" s="116"/>
      <c r="B98" s="116"/>
      <c r="C98" s="107"/>
      <c r="D98" s="107"/>
      <c r="E98" s="4" t="s">
        <v>17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</row>
    <row r="99" spans="1:11">
      <c r="A99" s="116"/>
      <c r="B99" s="116"/>
      <c r="C99" s="108"/>
      <c r="D99" s="108"/>
      <c r="E99" s="4" t="s">
        <v>18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</row>
    <row r="100" spans="1:11">
      <c r="A100" s="112"/>
      <c r="B100" s="112"/>
      <c r="C100" s="113" t="s">
        <v>47</v>
      </c>
      <c r="D100" s="106" t="s">
        <v>15</v>
      </c>
      <c r="E100" s="6" t="s">
        <v>16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</row>
    <row r="101" spans="1:11">
      <c r="A101" s="112"/>
      <c r="B101" s="112"/>
      <c r="C101" s="114"/>
      <c r="D101" s="107"/>
      <c r="E101" s="4" t="s">
        <v>17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</row>
    <row r="102" spans="1:11">
      <c r="A102" s="112"/>
      <c r="B102" s="112"/>
      <c r="C102" s="115"/>
      <c r="D102" s="108"/>
      <c r="E102" s="4" t="s">
        <v>18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</row>
    <row r="103" spans="1:11">
      <c r="A103" s="116"/>
      <c r="B103" s="116"/>
      <c r="C103" s="106" t="s">
        <v>48</v>
      </c>
      <c r="D103" s="106" t="s">
        <v>15</v>
      </c>
      <c r="E103" s="4" t="s">
        <v>16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</row>
    <row r="104" spans="1:11">
      <c r="A104" s="116"/>
      <c r="B104" s="116"/>
      <c r="C104" s="107"/>
      <c r="D104" s="107"/>
      <c r="E104" s="4" t="s">
        <v>17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</row>
    <row r="105" spans="1:11">
      <c r="A105" s="116"/>
      <c r="B105" s="116"/>
      <c r="C105" s="108"/>
      <c r="D105" s="108"/>
      <c r="E105" s="4" t="s">
        <v>18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</row>
    <row r="106" spans="1:11">
      <c r="A106" s="112"/>
      <c r="B106" s="112"/>
      <c r="C106" s="113" t="s">
        <v>49</v>
      </c>
      <c r="D106" s="106" t="s">
        <v>15</v>
      </c>
      <c r="E106" s="6" t="s">
        <v>16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</row>
    <row r="107" spans="1:11">
      <c r="A107" s="112"/>
      <c r="B107" s="112"/>
      <c r="C107" s="114"/>
      <c r="D107" s="107"/>
      <c r="E107" s="4" t="s">
        <v>17</v>
      </c>
      <c r="F107" s="5">
        <v>0</v>
      </c>
      <c r="G107" s="5">
        <v>10365951</v>
      </c>
      <c r="H107" s="5">
        <v>10365951</v>
      </c>
      <c r="I107" s="5">
        <v>165000</v>
      </c>
      <c r="J107" s="5">
        <v>0</v>
      </c>
      <c r="K107" s="5">
        <v>10530951</v>
      </c>
    </row>
    <row r="108" spans="1:11">
      <c r="A108" s="112"/>
      <c r="B108" s="112"/>
      <c r="C108" s="115"/>
      <c r="D108" s="108"/>
      <c r="E108" s="4" t="s">
        <v>18</v>
      </c>
      <c r="F108" s="5">
        <v>0</v>
      </c>
      <c r="G108" s="5">
        <v>-10365951</v>
      </c>
      <c r="H108" s="5">
        <v>-10365951</v>
      </c>
      <c r="I108" s="5">
        <v>-165000</v>
      </c>
      <c r="J108" s="5">
        <v>0</v>
      </c>
      <c r="K108" s="5">
        <v>-10530951</v>
      </c>
    </row>
    <row r="109" spans="1:11">
      <c r="A109" s="116"/>
      <c r="B109" s="116"/>
      <c r="C109" s="106" t="s">
        <v>50</v>
      </c>
      <c r="D109" s="106" t="s">
        <v>15</v>
      </c>
      <c r="E109" s="4" t="s">
        <v>16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</row>
    <row r="110" spans="1:11">
      <c r="A110" s="116"/>
      <c r="B110" s="116"/>
      <c r="C110" s="107"/>
      <c r="D110" s="107"/>
      <c r="E110" s="4" t="s">
        <v>17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</row>
    <row r="111" spans="1:11">
      <c r="A111" s="116"/>
      <c r="B111" s="116"/>
      <c r="C111" s="108"/>
      <c r="D111" s="108"/>
      <c r="E111" s="4" t="s">
        <v>18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</row>
    <row r="112" spans="1:11">
      <c r="A112" s="112"/>
      <c r="B112" s="112"/>
      <c r="C112" s="113" t="s">
        <v>51</v>
      </c>
      <c r="D112" s="106" t="s">
        <v>15</v>
      </c>
      <c r="E112" s="6" t="s">
        <v>16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</row>
    <row r="113" spans="1:11">
      <c r="A113" s="112"/>
      <c r="B113" s="112"/>
      <c r="C113" s="114"/>
      <c r="D113" s="107"/>
      <c r="E113" s="4" t="s">
        <v>17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</row>
    <row r="114" spans="1:11">
      <c r="A114" s="112"/>
      <c r="B114" s="112"/>
      <c r="C114" s="115"/>
      <c r="D114" s="108"/>
      <c r="E114" s="4" t="s">
        <v>18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</row>
    <row r="115" spans="1:11">
      <c r="A115" s="116"/>
      <c r="B115" s="116"/>
      <c r="C115" s="106" t="s">
        <v>52</v>
      </c>
      <c r="D115" s="106" t="s">
        <v>15</v>
      </c>
      <c r="E115" s="4" t="s">
        <v>16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</row>
    <row r="116" spans="1:11">
      <c r="A116" s="116"/>
      <c r="B116" s="116"/>
      <c r="C116" s="107"/>
      <c r="D116" s="107"/>
      <c r="E116" s="4" t="s">
        <v>17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</row>
    <row r="117" spans="1:11">
      <c r="A117" s="116"/>
      <c r="B117" s="116"/>
      <c r="C117" s="108"/>
      <c r="D117" s="108"/>
      <c r="E117" s="4" t="s">
        <v>18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</row>
    <row r="118" spans="1:11">
      <c r="A118" s="112"/>
      <c r="B118" s="112"/>
      <c r="C118" s="113" t="s">
        <v>53</v>
      </c>
      <c r="D118" s="106" t="s">
        <v>15</v>
      </c>
      <c r="E118" s="6" t="s">
        <v>16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</row>
    <row r="119" spans="1:11">
      <c r="A119" s="112"/>
      <c r="B119" s="112"/>
      <c r="C119" s="114"/>
      <c r="D119" s="107"/>
      <c r="E119" s="4" t="s">
        <v>17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</row>
    <row r="120" spans="1:11">
      <c r="A120" s="112"/>
      <c r="B120" s="112"/>
      <c r="C120" s="115"/>
      <c r="D120" s="108"/>
      <c r="E120" s="4" t="s">
        <v>18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</row>
    <row r="121" spans="1:11">
      <c r="A121" s="116"/>
      <c r="B121" s="116"/>
      <c r="C121" s="106" t="s">
        <v>54</v>
      </c>
      <c r="D121" s="106" t="s">
        <v>15</v>
      </c>
      <c r="E121" s="4" t="s">
        <v>16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</row>
    <row r="122" spans="1:11">
      <c r="A122" s="116"/>
      <c r="B122" s="116"/>
      <c r="C122" s="107"/>
      <c r="D122" s="107"/>
      <c r="E122" s="4" t="s">
        <v>17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</row>
    <row r="123" spans="1:11">
      <c r="A123" s="116"/>
      <c r="B123" s="116"/>
      <c r="C123" s="108"/>
      <c r="D123" s="108"/>
      <c r="E123" s="4" t="s">
        <v>18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</row>
    <row r="124" spans="1:11">
      <c r="A124" s="112"/>
      <c r="B124" s="112"/>
      <c r="C124" s="113" t="s">
        <v>15</v>
      </c>
      <c r="D124" s="106" t="s">
        <v>15</v>
      </c>
      <c r="E124" s="6" t="s">
        <v>16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</row>
    <row r="125" spans="1:11">
      <c r="A125" s="112"/>
      <c r="B125" s="112"/>
      <c r="C125" s="114"/>
      <c r="D125" s="107"/>
      <c r="E125" s="4" t="s">
        <v>17</v>
      </c>
      <c r="F125" s="5">
        <v>3227700</v>
      </c>
      <c r="G125" s="5">
        <v>10383921</v>
      </c>
      <c r="H125" s="5">
        <v>10383921</v>
      </c>
      <c r="I125" s="5">
        <v>165000</v>
      </c>
      <c r="J125" s="5">
        <v>0</v>
      </c>
      <c r="K125" s="5">
        <v>13776621</v>
      </c>
    </row>
    <row r="126" spans="1:11">
      <c r="A126" s="112"/>
      <c r="B126" s="117"/>
      <c r="C126" s="115"/>
      <c r="D126" s="108"/>
      <c r="E126" s="4" t="s">
        <v>18</v>
      </c>
      <c r="F126" s="5">
        <v>-3227700</v>
      </c>
      <c r="G126" s="5">
        <v>-10383921</v>
      </c>
      <c r="H126" s="5">
        <v>-10383921</v>
      </c>
      <c r="I126" s="5">
        <v>-165000</v>
      </c>
      <c r="J126" s="5">
        <v>0</v>
      </c>
      <c r="K126" s="5">
        <v>-13776621</v>
      </c>
    </row>
    <row r="127" spans="1:11">
      <c r="A127" s="116"/>
      <c r="B127" s="106" t="s">
        <v>55</v>
      </c>
      <c r="C127" s="106" t="s">
        <v>56</v>
      </c>
      <c r="D127" s="106" t="s">
        <v>15</v>
      </c>
      <c r="E127" s="4" t="s">
        <v>16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</row>
    <row r="128" spans="1:11">
      <c r="A128" s="116"/>
      <c r="B128" s="107"/>
      <c r="C128" s="107"/>
      <c r="D128" s="107"/>
      <c r="E128" s="4" t="s">
        <v>17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</row>
    <row r="129" spans="1:11">
      <c r="A129" s="116"/>
      <c r="B129" s="107"/>
      <c r="C129" s="108"/>
      <c r="D129" s="108"/>
      <c r="E129" s="4" t="s">
        <v>18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</row>
    <row r="130" spans="1:11">
      <c r="A130" s="112"/>
      <c r="B130" s="112"/>
      <c r="C130" s="113" t="s">
        <v>57</v>
      </c>
      <c r="D130" s="106" t="s">
        <v>15</v>
      </c>
      <c r="E130" s="6" t="s">
        <v>16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</row>
    <row r="131" spans="1:11">
      <c r="A131" s="112"/>
      <c r="B131" s="112"/>
      <c r="C131" s="114"/>
      <c r="D131" s="107"/>
      <c r="E131" s="4" t="s">
        <v>17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</row>
    <row r="132" spans="1:11">
      <c r="A132" s="112"/>
      <c r="B132" s="112"/>
      <c r="C132" s="115"/>
      <c r="D132" s="108"/>
      <c r="E132" s="4" t="s">
        <v>18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</row>
    <row r="133" spans="1:11">
      <c r="A133" s="116"/>
      <c r="B133" s="116"/>
      <c r="C133" s="106" t="s">
        <v>58</v>
      </c>
      <c r="D133" s="106" t="s">
        <v>15</v>
      </c>
      <c r="E133" s="4" t="s">
        <v>16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</row>
    <row r="134" spans="1:11">
      <c r="A134" s="116"/>
      <c r="B134" s="116"/>
      <c r="C134" s="107"/>
      <c r="D134" s="107"/>
      <c r="E134" s="4" t="s">
        <v>17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</row>
    <row r="135" spans="1:11">
      <c r="A135" s="116"/>
      <c r="B135" s="116"/>
      <c r="C135" s="108"/>
      <c r="D135" s="108"/>
      <c r="E135" s="4" t="s">
        <v>18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</row>
    <row r="136" spans="1:11">
      <c r="A136" s="112"/>
      <c r="B136" s="112"/>
      <c r="C136" s="113" t="s">
        <v>59</v>
      </c>
      <c r="D136" s="106" t="s">
        <v>15</v>
      </c>
      <c r="E136" s="6" t="s">
        <v>16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</row>
    <row r="137" spans="1:11">
      <c r="A137" s="112"/>
      <c r="B137" s="112"/>
      <c r="C137" s="114"/>
      <c r="D137" s="107"/>
      <c r="E137" s="4" t="s">
        <v>17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</row>
    <row r="138" spans="1:11">
      <c r="A138" s="112"/>
      <c r="B138" s="112"/>
      <c r="C138" s="115"/>
      <c r="D138" s="108"/>
      <c r="E138" s="4" t="s">
        <v>18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</row>
    <row r="139" spans="1:11">
      <c r="A139" s="116"/>
      <c r="B139" s="116"/>
      <c r="C139" s="106" t="s">
        <v>60</v>
      </c>
      <c r="D139" s="106" t="s">
        <v>15</v>
      </c>
      <c r="E139" s="4" t="s">
        <v>16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</row>
    <row r="140" spans="1:11">
      <c r="A140" s="116"/>
      <c r="B140" s="116"/>
      <c r="C140" s="107"/>
      <c r="D140" s="107"/>
      <c r="E140" s="4" t="s">
        <v>17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</row>
    <row r="141" spans="1:11">
      <c r="A141" s="116"/>
      <c r="B141" s="116"/>
      <c r="C141" s="108"/>
      <c r="D141" s="108"/>
      <c r="E141" s="4" t="s">
        <v>18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</row>
    <row r="142" spans="1:11">
      <c r="A142" s="112"/>
      <c r="B142" s="112"/>
      <c r="C142" s="113" t="s">
        <v>61</v>
      </c>
      <c r="D142" s="106" t="s">
        <v>15</v>
      </c>
      <c r="E142" s="6" t="s">
        <v>16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</row>
    <row r="143" spans="1:11">
      <c r="A143" s="112"/>
      <c r="B143" s="112"/>
      <c r="C143" s="114"/>
      <c r="D143" s="107"/>
      <c r="E143" s="4" t="s">
        <v>17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</row>
    <row r="144" spans="1:11">
      <c r="A144" s="112"/>
      <c r="B144" s="112"/>
      <c r="C144" s="115"/>
      <c r="D144" s="108"/>
      <c r="E144" s="4" t="s">
        <v>18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</row>
    <row r="145" spans="1:11">
      <c r="A145" s="116"/>
      <c r="B145" s="116"/>
      <c r="C145" s="106" t="s">
        <v>62</v>
      </c>
      <c r="D145" s="106" t="s">
        <v>15</v>
      </c>
      <c r="E145" s="4" t="s">
        <v>16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</row>
    <row r="146" spans="1:11">
      <c r="A146" s="116"/>
      <c r="B146" s="116"/>
      <c r="C146" s="107"/>
      <c r="D146" s="107"/>
      <c r="E146" s="4" t="s">
        <v>17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</row>
    <row r="147" spans="1:11">
      <c r="A147" s="116"/>
      <c r="B147" s="116"/>
      <c r="C147" s="108"/>
      <c r="D147" s="108"/>
      <c r="E147" s="4" t="s">
        <v>18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</row>
    <row r="148" spans="1:11">
      <c r="A148" s="112"/>
      <c r="B148" s="112"/>
      <c r="C148" s="113" t="s">
        <v>63</v>
      </c>
      <c r="D148" s="106" t="s">
        <v>15</v>
      </c>
      <c r="E148" s="6" t="s">
        <v>16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</row>
    <row r="149" spans="1:11">
      <c r="A149" s="112"/>
      <c r="B149" s="112"/>
      <c r="C149" s="114"/>
      <c r="D149" s="107"/>
      <c r="E149" s="4" t="s">
        <v>17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</row>
    <row r="150" spans="1:11">
      <c r="A150" s="112"/>
      <c r="B150" s="112"/>
      <c r="C150" s="115"/>
      <c r="D150" s="108"/>
      <c r="E150" s="4" t="s">
        <v>18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</row>
    <row r="151" spans="1:11">
      <c r="A151" s="116"/>
      <c r="B151" s="116"/>
      <c r="C151" s="106" t="s">
        <v>64</v>
      </c>
      <c r="D151" s="106" t="s">
        <v>15</v>
      </c>
      <c r="E151" s="4" t="s">
        <v>16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</row>
    <row r="152" spans="1:11">
      <c r="A152" s="116"/>
      <c r="B152" s="116"/>
      <c r="C152" s="107"/>
      <c r="D152" s="107"/>
      <c r="E152" s="4" t="s">
        <v>17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</row>
    <row r="153" spans="1:11">
      <c r="A153" s="116"/>
      <c r="B153" s="116"/>
      <c r="C153" s="108"/>
      <c r="D153" s="108"/>
      <c r="E153" s="4" t="s">
        <v>18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</row>
    <row r="154" spans="1:11">
      <c r="A154" s="112"/>
      <c r="B154" s="112"/>
      <c r="C154" s="113" t="s">
        <v>65</v>
      </c>
      <c r="D154" s="106" t="s">
        <v>15</v>
      </c>
      <c r="E154" s="6" t="s">
        <v>16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</row>
    <row r="155" spans="1:11">
      <c r="A155" s="112"/>
      <c r="B155" s="112"/>
      <c r="C155" s="114"/>
      <c r="D155" s="107"/>
      <c r="E155" s="4" t="s">
        <v>17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</row>
    <row r="156" spans="1:11">
      <c r="A156" s="112"/>
      <c r="B156" s="112"/>
      <c r="C156" s="115"/>
      <c r="D156" s="108"/>
      <c r="E156" s="4" t="s">
        <v>18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</row>
    <row r="157" spans="1:11">
      <c r="A157" s="116"/>
      <c r="B157" s="116"/>
      <c r="C157" s="106" t="s">
        <v>15</v>
      </c>
      <c r="D157" s="106" t="s">
        <v>15</v>
      </c>
      <c r="E157" s="4" t="s">
        <v>16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</row>
    <row r="158" spans="1:11">
      <c r="A158" s="116"/>
      <c r="B158" s="116"/>
      <c r="C158" s="107"/>
      <c r="D158" s="107"/>
      <c r="E158" s="4" t="s">
        <v>17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</row>
    <row r="159" spans="1:11">
      <c r="A159" s="116"/>
      <c r="B159" s="118"/>
      <c r="C159" s="108"/>
      <c r="D159" s="108"/>
      <c r="E159" s="4" t="s">
        <v>18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</row>
    <row r="160" spans="1:11">
      <c r="A160" s="112"/>
      <c r="B160" s="113" t="s">
        <v>41</v>
      </c>
      <c r="C160" s="113" t="s">
        <v>66</v>
      </c>
      <c r="D160" s="106" t="s">
        <v>15</v>
      </c>
      <c r="E160" s="6" t="s">
        <v>16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</row>
    <row r="161" spans="1:11">
      <c r="A161" s="112"/>
      <c r="B161" s="114"/>
      <c r="C161" s="114"/>
      <c r="D161" s="107"/>
      <c r="E161" s="4" t="s">
        <v>17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</row>
    <row r="162" spans="1:11">
      <c r="A162" s="112"/>
      <c r="B162" s="114"/>
      <c r="C162" s="115"/>
      <c r="D162" s="108"/>
      <c r="E162" s="4" t="s">
        <v>18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</row>
    <row r="163" spans="1:11">
      <c r="A163" s="116"/>
      <c r="B163" s="116"/>
      <c r="C163" s="106" t="s">
        <v>67</v>
      </c>
      <c r="D163" s="106" t="s">
        <v>15</v>
      </c>
      <c r="E163" s="4" t="s">
        <v>16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</row>
    <row r="164" spans="1:11">
      <c r="A164" s="116"/>
      <c r="B164" s="116"/>
      <c r="C164" s="107"/>
      <c r="D164" s="107"/>
      <c r="E164" s="4" t="s">
        <v>17</v>
      </c>
      <c r="F164" s="5">
        <v>67180</v>
      </c>
      <c r="G164" s="5">
        <v>0</v>
      </c>
      <c r="H164" s="5">
        <v>0</v>
      </c>
      <c r="I164" s="5">
        <v>0</v>
      </c>
      <c r="J164" s="5">
        <v>0</v>
      </c>
      <c r="K164" s="5">
        <v>67180</v>
      </c>
    </row>
    <row r="165" spans="1:11">
      <c r="A165" s="116"/>
      <c r="B165" s="116"/>
      <c r="C165" s="108"/>
      <c r="D165" s="108"/>
      <c r="E165" s="4" t="s">
        <v>18</v>
      </c>
      <c r="F165" s="5">
        <v>-67180</v>
      </c>
      <c r="G165" s="5">
        <v>0</v>
      </c>
      <c r="H165" s="5">
        <v>0</v>
      </c>
      <c r="I165" s="5">
        <v>0</v>
      </c>
      <c r="J165" s="5">
        <v>0</v>
      </c>
      <c r="K165" s="5">
        <v>-67180</v>
      </c>
    </row>
    <row r="166" spans="1:11">
      <c r="A166" s="112"/>
      <c r="B166" s="112"/>
      <c r="C166" s="113" t="s">
        <v>68</v>
      </c>
      <c r="D166" s="106" t="s">
        <v>15</v>
      </c>
      <c r="E166" s="6" t="s">
        <v>16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</row>
    <row r="167" spans="1:11">
      <c r="A167" s="112"/>
      <c r="B167" s="112"/>
      <c r="C167" s="114"/>
      <c r="D167" s="107"/>
      <c r="E167" s="4" t="s">
        <v>17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</row>
    <row r="168" spans="1:11">
      <c r="A168" s="112"/>
      <c r="B168" s="112"/>
      <c r="C168" s="115"/>
      <c r="D168" s="108"/>
      <c r="E168" s="4" t="s">
        <v>18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</row>
    <row r="169" spans="1:11">
      <c r="A169" s="116"/>
      <c r="B169" s="116"/>
      <c r="C169" s="106" t="s">
        <v>69</v>
      </c>
      <c r="D169" s="106" t="s">
        <v>15</v>
      </c>
      <c r="E169" s="4" t="s">
        <v>16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</row>
    <row r="170" spans="1:11">
      <c r="A170" s="116"/>
      <c r="B170" s="116"/>
      <c r="C170" s="107"/>
      <c r="D170" s="107"/>
      <c r="E170" s="4" t="s">
        <v>17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</row>
    <row r="171" spans="1:11">
      <c r="A171" s="116"/>
      <c r="B171" s="116"/>
      <c r="C171" s="108"/>
      <c r="D171" s="108"/>
      <c r="E171" s="4" t="s">
        <v>18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</row>
    <row r="172" spans="1:11">
      <c r="A172" s="112"/>
      <c r="B172" s="112"/>
      <c r="C172" s="113" t="s">
        <v>70</v>
      </c>
      <c r="D172" s="106" t="s">
        <v>15</v>
      </c>
      <c r="E172" s="6" t="s">
        <v>16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</row>
    <row r="173" spans="1:11">
      <c r="A173" s="112"/>
      <c r="B173" s="112"/>
      <c r="C173" s="114"/>
      <c r="D173" s="107"/>
      <c r="E173" s="4" t="s">
        <v>17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</row>
    <row r="174" spans="1:11">
      <c r="A174" s="112"/>
      <c r="B174" s="112"/>
      <c r="C174" s="115"/>
      <c r="D174" s="108"/>
      <c r="E174" s="4" t="s">
        <v>18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</row>
    <row r="175" spans="1:11">
      <c r="A175" s="116"/>
      <c r="B175" s="116"/>
      <c r="C175" s="106" t="s">
        <v>71</v>
      </c>
      <c r="D175" s="106" t="s">
        <v>15</v>
      </c>
      <c r="E175" s="4" t="s">
        <v>16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</row>
    <row r="176" spans="1:11">
      <c r="A176" s="116"/>
      <c r="B176" s="116"/>
      <c r="C176" s="107"/>
      <c r="D176" s="107"/>
      <c r="E176" s="4" t="s">
        <v>17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</row>
    <row r="177" spans="1:11">
      <c r="A177" s="116"/>
      <c r="B177" s="116"/>
      <c r="C177" s="108"/>
      <c r="D177" s="108"/>
      <c r="E177" s="4" t="s">
        <v>18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</row>
    <row r="178" spans="1:11">
      <c r="A178" s="112"/>
      <c r="B178" s="112"/>
      <c r="C178" s="113" t="s">
        <v>72</v>
      </c>
      <c r="D178" s="106" t="s">
        <v>15</v>
      </c>
      <c r="E178" s="6" t="s">
        <v>16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</row>
    <row r="179" spans="1:11">
      <c r="A179" s="112"/>
      <c r="B179" s="112"/>
      <c r="C179" s="114"/>
      <c r="D179" s="107"/>
      <c r="E179" s="4" t="s">
        <v>17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</row>
    <row r="180" spans="1:11">
      <c r="A180" s="112"/>
      <c r="B180" s="112"/>
      <c r="C180" s="115"/>
      <c r="D180" s="108"/>
      <c r="E180" s="4" t="s">
        <v>18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</row>
    <row r="181" spans="1:11">
      <c r="A181" s="116"/>
      <c r="B181" s="116"/>
      <c r="C181" s="106" t="s">
        <v>15</v>
      </c>
      <c r="D181" s="106" t="s">
        <v>15</v>
      </c>
      <c r="E181" s="4" t="s">
        <v>16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</row>
    <row r="182" spans="1:11">
      <c r="A182" s="116"/>
      <c r="B182" s="116"/>
      <c r="C182" s="107"/>
      <c r="D182" s="107"/>
      <c r="E182" s="4" t="s">
        <v>17</v>
      </c>
      <c r="F182" s="5">
        <v>67180</v>
      </c>
      <c r="G182" s="5">
        <v>0</v>
      </c>
      <c r="H182" s="5">
        <v>0</v>
      </c>
      <c r="I182" s="5">
        <v>0</v>
      </c>
      <c r="J182" s="5">
        <v>0</v>
      </c>
      <c r="K182" s="5">
        <v>67180</v>
      </c>
    </row>
    <row r="183" spans="1:11">
      <c r="A183" s="116"/>
      <c r="B183" s="118"/>
      <c r="C183" s="108"/>
      <c r="D183" s="108"/>
      <c r="E183" s="4" t="s">
        <v>18</v>
      </c>
      <c r="F183" s="5">
        <v>-67180</v>
      </c>
      <c r="G183" s="5">
        <v>0</v>
      </c>
      <c r="H183" s="5">
        <v>0</v>
      </c>
      <c r="I183" s="5">
        <v>0</v>
      </c>
      <c r="J183" s="5">
        <v>0</v>
      </c>
      <c r="K183" s="5">
        <v>-67180</v>
      </c>
    </row>
    <row r="184" spans="1:11">
      <c r="A184" s="112"/>
      <c r="B184" s="113" t="s">
        <v>73</v>
      </c>
      <c r="C184" s="113" t="s">
        <v>74</v>
      </c>
      <c r="D184" s="106" t="s">
        <v>15</v>
      </c>
      <c r="E184" s="6" t="s">
        <v>16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</row>
    <row r="185" spans="1:11">
      <c r="A185" s="112"/>
      <c r="B185" s="114"/>
      <c r="C185" s="114"/>
      <c r="D185" s="107"/>
      <c r="E185" s="4" t="s">
        <v>17</v>
      </c>
      <c r="F185" s="5">
        <v>3500000</v>
      </c>
      <c r="G185" s="5">
        <v>1500000</v>
      </c>
      <c r="H185" s="5">
        <v>1500000</v>
      </c>
      <c r="I185" s="5">
        <v>0</v>
      </c>
      <c r="J185" s="5">
        <v>0</v>
      </c>
      <c r="K185" s="5">
        <v>5000000</v>
      </c>
    </row>
    <row r="186" spans="1:11">
      <c r="A186" s="112"/>
      <c r="B186" s="114"/>
      <c r="C186" s="115"/>
      <c r="D186" s="108"/>
      <c r="E186" s="4" t="s">
        <v>18</v>
      </c>
      <c r="F186" s="5">
        <v>-3500000</v>
      </c>
      <c r="G186" s="5">
        <v>-1500000</v>
      </c>
      <c r="H186" s="5">
        <v>-1500000</v>
      </c>
      <c r="I186" s="5">
        <v>0</v>
      </c>
      <c r="J186" s="5">
        <v>0</v>
      </c>
      <c r="K186" s="5">
        <v>-5000000</v>
      </c>
    </row>
    <row r="187" spans="1:11">
      <c r="A187" s="116"/>
      <c r="B187" s="116"/>
      <c r="C187" s="106" t="s">
        <v>75</v>
      </c>
      <c r="D187" s="106" t="s">
        <v>15</v>
      </c>
      <c r="E187" s="4" t="s">
        <v>16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</row>
    <row r="188" spans="1:11">
      <c r="A188" s="116"/>
      <c r="B188" s="116"/>
      <c r="C188" s="107"/>
      <c r="D188" s="107"/>
      <c r="E188" s="4" t="s">
        <v>17</v>
      </c>
      <c r="F188" s="5">
        <v>360000</v>
      </c>
      <c r="G188" s="5">
        <v>0</v>
      </c>
      <c r="H188" s="5">
        <v>0</v>
      </c>
      <c r="I188" s="5">
        <v>0</v>
      </c>
      <c r="J188" s="5">
        <v>0</v>
      </c>
      <c r="K188" s="5">
        <v>360000</v>
      </c>
    </row>
    <row r="189" spans="1:11">
      <c r="A189" s="116"/>
      <c r="B189" s="116"/>
      <c r="C189" s="108"/>
      <c r="D189" s="108"/>
      <c r="E189" s="4" t="s">
        <v>18</v>
      </c>
      <c r="F189" s="5">
        <v>-360000</v>
      </c>
      <c r="G189" s="5">
        <v>0</v>
      </c>
      <c r="H189" s="5">
        <v>0</v>
      </c>
      <c r="I189" s="5">
        <v>0</v>
      </c>
      <c r="J189" s="5">
        <v>0</v>
      </c>
      <c r="K189" s="5">
        <v>-360000</v>
      </c>
    </row>
    <row r="190" spans="1:11">
      <c r="A190" s="112"/>
      <c r="B190" s="112"/>
      <c r="C190" s="113" t="s">
        <v>71</v>
      </c>
      <c r="D190" s="106" t="s">
        <v>15</v>
      </c>
      <c r="E190" s="6" t="s">
        <v>16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</row>
    <row r="191" spans="1:11">
      <c r="A191" s="112"/>
      <c r="B191" s="112"/>
      <c r="C191" s="114"/>
      <c r="D191" s="107"/>
      <c r="E191" s="4" t="s">
        <v>17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</row>
    <row r="192" spans="1:11">
      <c r="A192" s="112"/>
      <c r="B192" s="112"/>
      <c r="C192" s="115"/>
      <c r="D192" s="108"/>
      <c r="E192" s="4" t="s">
        <v>18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</row>
    <row r="193" spans="1:11">
      <c r="A193" s="116"/>
      <c r="B193" s="116"/>
      <c r="C193" s="106" t="s">
        <v>72</v>
      </c>
      <c r="D193" s="106" t="s">
        <v>15</v>
      </c>
      <c r="E193" s="4" t="s">
        <v>16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</row>
    <row r="194" spans="1:11">
      <c r="A194" s="116"/>
      <c r="B194" s="116"/>
      <c r="C194" s="107"/>
      <c r="D194" s="107"/>
      <c r="E194" s="4" t="s">
        <v>17</v>
      </c>
      <c r="F194" s="5">
        <v>3362820</v>
      </c>
      <c r="G194" s="5">
        <v>1446460</v>
      </c>
      <c r="H194" s="5">
        <v>1446460</v>
      </c>
      <c r="I194" s="5">
        <v>3143100</v>
      </c>
      <c r="J194" s="5">
        <v>0</v>
      </c>
      <c r="K194" s="5">
        <v>7952380</v>
      </c>
    </row>
    <row r="195" spans="1:11">
      <c r="A195" s="116"/>
      <c r="B195" s="116"/>
      <c r="C195" s="108"/>
      <c r="D195" s="108"/>
      <c r="E195" s="4" t="s">
        <v>18</v>
      </c>
      <c r="F195" s="5">
        <v>-3362820</v>
      </c>
      <c r="G195" s="5">
        <v>-1446460</v>
      </c>
      <c r="H195" s="5">
        <v>-1446460</v>
      </c>
      <c r="I195" s="5">
        <v>-3143100</v>
      </c>
      <c r="J195" s="5">
        <v>0</v>
      </c>
      <c r="K195" s="5">
        <v>-7952380</v>
      </c>
    </row>
    <row r="196" spans="1:11">
      <c r="A196" s="112"/>
      <c r="B196" s="112"/>
      <c r="C196" s="113" t="s">
        <v>15</v>
      </c>
      <c r="D196" s="106" t="s">
        <v>15</v>
      </c>
      <c r="E196" s="6" t="s">
        <v>16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</row>
    <row r="197" spans="1:11">
      <c r="A197" s="112"/>
      <c r="B197" s="112"/>
      <c r="C197" s="114"/>
      <c r="D197" s="107"/>
      <c r="E197" s="4" t="s">
        <v>17</v>
      </c>
      <c r="F197" s="5">
        <v>7222820</v>
      </c>
      <c r="G197" s="5">
        <v>2946460</v>
      </c>
      <c r="H197" s="5">
        <v>2946460</v>
      </c>
      <c r="I197" s="5">
        <v>3143100</v>
      </c>
      <c r="J197" s="5">
        <v>0</v>
      </c>
      <c r="K197" s="5">
        <v>13312380</v>
      </c>
    </row>
    <row r="198" spans="1:11">
      <c r="A198" s="112"/>
      <c r="B198" s="117"/>
      <c r="C198" s="115"/>
      <c r="D198" s="108"/>
      <c r="E198" s="4" t="s">
        <v>18</v>
      </c>
      <c r="F198" s="5">
        <v>-7222820</v>
      </c>
      <c r="G198" s="5">
        <v>-2946460</v>
      </c>
      <c r="H198" s="5">
        <v>-2946460</v>
      </c>
      <c r="I198" s="5">
        <v>-3143100</v>
      </c>
      <c r="J198" s="5">
        <v>0</v>
      </c>
      <c r="K198" s="5">
        <v>-13312380</v>
      </c>
    </row>
    <row r="199" spans="1:11">
      <c r="A199" s="116"/>
      <c r="B199" s="106" t="s">
        <v>15</v>
      </c>
      <c r="C199" s="106" t="s">
        <v>15</v>
      </c>
      <c r="D199" s="106" t="s">
        <v>15</v>
      </c>
      <c r="E199" s="4" t="s">
        <v>16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</row>
    <row r="200" spans="1:11">
      <c r="A200" s="116"/>
      <c r="B200" s="107"/>
      <c r="C200" s="107"/>
      <c r="D200" s="107"/>
      <c r="E200" s="4" t="s">
        <v>17</v>
      </c>
      <c r="F200" s="5">
        <v>10517700</v>
      </c>
      <c r="G200" s="5">
        <v>13330381</v>
      </c>
      <c r="H200" s="5">
        <v>13330381</v>
      </c>
      <c r="I200" s="5">
        <v>3308100</v>
      </c>
      <c r="J200" s="5">
        <v>0</v>
      </c>
      <c r="K200" s="5">
        <v>27156181</v>
      </c>
    </row>
    <row r="201" spans="1:11">
      <c r="A201" s="118"/>
      <c r="B201" s="108"/>
      <c r="C201" s="108"/>
      <c r="D201" s="108"/>
      <c r="E201" s="4" t="s">
        <v>18</v>
      </c>
      <c r="F201" s="5">
        <v>-10517700</v>
      </c>
      <c r="G201" s="5">
        <v>-13330381</v>
      </c>
      <c r="H201" s="5">
        <v>-13330381</v>
      </c>
      <c r="I201" s="5">
        <v>-3308100</v>
      </c>
      <c r="J201" s="5">
        <v>0</v>
      </c>
      <c r="K201" s="5">
        <v>-27156181</v>
      </c>
    </row>
    <row r="202" spans="1:11">
      <c r="A202" s="113" t="s">
        <v>76</v>
      </c>
      <c r="B202" s="113" t="s">
        <v>76</v>
      </c>
      <c r="C202" s="113" t="s">
        <v>77</v>
      </c>
      <c r="D202" s="106" t="s">
        <v>15</v>
      </c>
      <c r="E202" s="6" t="s">
        <v>16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</row>
    <row r="203" spans="1:11">
      <c r="A203" s="114"/>
      <c r="B203" s="114"/>
      <c r="C203" s="114"/>
      <c r="D203" s="107"/>
      <c r="E203" s="4" t="s">
        <v>17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</row>
    <row r="204" spans="1:11">
      <c r="A204" s="114"/>
      <c r="B204" s="114"/>
      <c r="C204" s="115"/>
      <c r="D204" s="108"/>
      <c r="E204" s="4" t="s">
        <v>18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</row>
    <row r="205" spans="1:11">
      <c r="A205" s="116"/>
      <c r="B205" s="116"/>
      <c r="C205" s="106" t="s">
        <v>15</v>
      </c>
      <c r="D205" s="106" t="s">
        <v>15</v>
      </c>
      <c r="E205" s="4" t="s">
        <v>16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</row>
    <row r="206" spans="1:11">
      <c r="A206" s="116"/>
      <c r="B206" s="116"/>
      <c r="C206" s="107"/>
      <c r="D206" s="107"/>
      <c r="E206" s="4" t="s">
        <v>17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</row>
    <row r="207" spans="1:11">
      <c r="A207" s="116"/>
      <c r="B207" s="118"/>
      <c r="C207" s="108"/>
      <c r="D207" s="108"/>
      <c r="E207" s="4" t="s">
        <v>18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</row>
    <row r="208" spans="1:11">
      <c r="A208" s="112"/>
      <c r="B208" s="113" t="s">
        <v>15</v>
      </c>
      <c r="C208" s="113" t="s">
        <v>15</v>
      </c>
      <c r="D208" s="106" t="s">
        <v>15</v>
      </c>
      <c r="E208" s="6" t="s">
        <v>16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</row>
    <row r="209" spans="1:11">
      <c r="A209" s="112"/>
      <c r="B209" s="114"/>
      <c r="C209" s="114"/>
      <c r="D209" s="107"/>
      <c r="E209" s="4" t="s">
        <v>17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</row>
    <row r="210" spans="1:11">
      <c r="A210" s="117"/>
      <c r="B210" s="115"/>
      <c r="C210" s="115"/>
      <c r="D210" s="108"/>
      <c r="E210" s="4" t="s">
        <v>18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</row>
    <row r="211" spans="1:11">
      <c r="A211" s="106" t="s">
        <v>78</v>
      </c>
      <c r="B211" s="106" t="s">
        <v>78</v>
      </c>
      <c r="C211" s="106" t="s">
        <v>78</v>
      </c>
      <c r="D211" s="106" t="s">
        <v>15</v>
      </c>
      <c r="E211" s="4" t="s">
        <v>16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</row>
    <row r="212" spans="1:11">
      <c r="A212" s="107"/>
      <c r="B212" s="107"/>
      <c r="C212" s="107"/>
      <c r="D212" s="107"/>
      <c r="E212" s="4" t="s">
        <v>17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</row>
    <row r="213" spans="1:11">
      <c r="A213" s="107"/>
      <c r="B213" s="107"/>
      <c r="C213" s="108"/>
      <c r="D213" s="108"/>
      <c r="E213" s="4" t="s">
        <v>18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</row>
    <row r="214" spans="1:11">
      <c r="A214" s="112"/>
      <c r="B214" s="112"/>
      <c r="C214" s="113" t="s">
        <v>15</v>
      </c>
      <c r="D214" s="106" t="s">
        <v>15</v>
      </c>
      <c r="E214" s="6" t="s">
        <v>16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</row>
    <row r="215" spans="1:11">
      <c r="A215" s="112"/>
      <c r="B215" s="112"/>
      <c r="C215" s="114"/>
      <c r="D215" s="107"/>
      <c r="E215" s="4" t="s">
        <v>17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</row>
    <row r="216" spans="1:11">
      <c r="A216" s="112"/>
      <c r="B216" s="117"/>
      <c r="C216" s="115"/>
      <c r="D216" s="108"/>
      <c r="E216" s="4" t="s">
        <v>18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</row>
    <row r="217" spans="1:11">
      <c r="A217" s="116"/>
      <c r="B217" s="106" t="s">
        <v>15</v>
      </c>
      <c r="C217" s="106" t="s">
        <v>15</v>
      </c>
      <c r="D217" s="106" t="s">
        <v>15</v>
      </c>
      <c r="E217" s="4" t="s">
        <v>16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</row>
    <row r="218" spans="1:11">
      <c r="A218" s="116"/>
      <c r="B218" s="107"/>
      <c r="C218" s="107"/>
      <c r="D218" s="107"/>
      <c r="E218" s="4" t="s">
        <v>17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</row>
    <row r="219" spans="1:11">
      <c r="A219" s="118"/>
      <c r="B219" s="108"/>
      <c r="C219" s="108"/>
      <c r="D219" s="108"/>
      <c r="E219" s="4" t="s">
        <v>18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</row>
    <row r="220" spans="1:11">
      <c r="A220" s="113" t="s">
        <v>79</v>
      </c>
      <c r="B220" s="113" t="s">
        <v>79</v>
      </c>
      <c r="C220" s="113" t="s">
        <v>80</v>
      </c>
      <c r="D220" s="106" t="s">
        <v>15</v>
      </c>
      <c r="E220" s="6" t="s">
        <v>16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</row>
    <row r="221" spans="1:11">
      <c r="A221" s="114"/>
      <c r="B221" s="114"/>
      <c r="C221" s="114"/>
      <c r="D221" s="107"/>
      <c r="E221" s="4" t="s">
        <v>17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</row>
    <row r="222" spans="1:11">
      <c r="A222" s="114"/>
      <c r="B222" s="114"/>
      <c r="C222" s="115"/>
      <c r="D222" s="108"/>
      <c r="E222" s="4" t="s">
        <v>18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</row>
    <row r="223" spans="1:11">
      <c r="A223" s="116"/>
      <c r="B223" s="116"/>
      <c r="C223" s="106" t="s">
        <v>81</v>
      </c>
      <c r="D223" s="106" t="s">
        <v>15</v>
      </c>
      <c r="E223" s="4" t="s">
        <v>16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</row>
    <row r="224" spans="1:11">
      <c r="A224" s="116"/>
      <c r="B224" s="116"/>
      <c r="C224" s="107"/>
      <c r="D224" s="107"/>
      <c r="E224" s="4" t="s">
        <v>17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</row>
    <row r="225" spans="1:11">
      <c r="A225" s="116"/>
      <c r="B225" s="116"/>
      <c r="C225" s="108"/>
      <c r="D225" s="108"/>
      <c r="E225" s="4" t="s">
        <v>18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</row>
    <row r="226" spans="1:11">
      <c r="A226" s="112"/>
      <c r="B226" s="112"/>
      <c r="C226" s="113" t="s">
        <v>15</v>
      </c>
      <c r="D226" s="106" t="s">
        <v>15</v>
      </c>
      <c r="E226" s="6" t="s">
        <v>16</v>
      </c>
      <c r="F226" s="7">
        <v>0</v>
      </c>
      <c r="G226" s="7">
        <v>0</v>
      </c>
      <c r="H226" s="7">
        <v>0</v>
      </c>
      <c r="I226" s="7">
        <v>0</v>
      </c>
      <c r="J226" s="7">
        <v>0</v>
      </c>
      <c r="K226" s="7">
        <v>0</v>
      </c>
    </row>
    <row r="227" spans="1:11">
      <c r="A227" s="112"/>
      <c r="B227" s="112"/>
      <c r="C227" s="114"/>
      <c r="D227" s="107"/>
      <c r="E227" s="4" t="s">
        <v>17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</row>
    <row r="228" spans="1:11">
      <c r="A228" s="112"/>
      <c r="B228" s="117"/>
      <c r="C228" s="115"/>
      <c r="D228" s="108"/>
      <c r="E228" s="4" t="s">
        <v>18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</row>
    <row r="229" spans="1:11">
      <c r="A229" s="116"/>
      <c r="B229" s="106" t="s">
        <v>15</v>
      </c>
      <c r="C229" s="106" t="s">
        <v>15</v>
      </c>
      <c r="D229" s="106" t="s">
        <v>15</v>
      </c>
      <c r="E229" s="4" t="s">
        <v>16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</row>
    <row r="230" spans="1:11">
      <c r="A230" s="116"/>
      <c r="B230" s="107"/>
      <c r="C230" s="107"/>
      <c r="D230" s="107"/>
      <c r="E230" s="4" t="s">
        <v>17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</row>
    <row r="231" spans="1:11">
      <c r="A231" s="118"/>
      <c r="B231" s="108"/>
      <c r="C231" s="108"/>
      <c r="D231" s="108"/>
      <c r="E231" s="4" t="s">
        <v>18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</row>
    <row r="232" spans="1:11">
      <c r="A232" s="113" t="s">
        <v>82</v>
      </c>
      <c r="B232" s="113" t="s">
        <v>82</v>
      </c>
      <c r="C232" s="113" t="s">
        <v>82</v>
      </c>
      <c r="D232" s="106" t="s">
        <v>15</v>
      </c>
      <c r="E232" s="6" t="s">
        <v>16</v>
      </c>
      <c r="F232" s="7">
        <v>0</v>
      </c>
      <c r="G232" s="7">
        <v>0</v>
      </c>
      <c r="H232" s="7">
        <v>0</v>
      </c>
      <c r="I232" s="7">
        <v>0</v>
      </c>
      <c r="J232" s="7">
        <v>0</v>
      </c>
      <c r="K232" s="7">
        <v>0</v>
      </c>
    </row>
    <row r="233" spans="1:11">
      <c r="A233" s="114"/>
      <c r="B233" s="114"/>
      <c r="C233" s="114"/>
      <c r="D233" s="107"/>
      <c r="E233" s="4" t="s">
        <v>17</v>
      </c>
      <c r="F233" s="5">
        <v>9106</v>
      </c>
      <c r="G233" s="5">
        <v>0</v>
      </c>
      <c r="H233" s="5">
        <v>0</v>
      </c>
      <c r="I233" s="5">
        <v>250</v>
      </c>
      <c r="J233" s="5">
        <v>0</v>
      </c>
      <c r="K233" s="5">
        <v>9356</v>
      </c>
    </row>
    <row r="234" spans="1:11">
      <c r="A234" s="114"/>
      <c r="B234" s="114"/>
      <c r="C234" s="115"/>
      <c r="D234" s="108"/>
      <c r="E234" s="4" t="s">
        <v>18</v>
      </c>
      <c r="F234" s="5">
        <v>-9106</v>
      </c>
      <c r="G234" s="5">
        <v>0</v>
      </c>
      <c r="H234" s="5">
        <v>0</v>
      </c>
      <c r="I234" s="5">
        <v>-250</v>
      </c>
      <c r="J234" s="5">
        <v>0</v>
      </c>
      <c r="K234" s="5">
        <v>-9356</v>
      </c>
    </row>
    <row r="235" spans="1:11">
      <c r="A235" s="116"/>
      <c r="B235" s="116"/>
      <c r="C235" s="106" t="s">
        <v>15</v>
      </c>
      <c r="D235" s="106" t="s">
        <v>15</v>
      </c>
      <c r="E235" s="4" t="s">
        <v>16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</row>
    <row r="236" spans="1:11">
      <c r="A236" s="116"/>
      <c r="B236" s="116"/>
      <c r="C236" s="107"/>
      <c r="D236" s="107"/>
      <c r="E236" s="4" t="s">
        <v>17</v>
      </c>
      <c r="F236" s="5">
        <v>9106</v>
      </c>
      <c r="G236" s="5">
        <v>0</v>
      </c>
      <c r="H236" s="5">
        <v>0</v>
      </c>
      <c r="I236" s="5">
        <v>250</v>
      </c>
      <c r="J236" s="5">
        <v>0</v>
      </c>
      <c r="K236" s="5">
        <v>9356</v>
      </c>
    </row>
    <row r="237" spans="1:11">
      <c r="A237" s="116"/>
      <c r="B237" s="118"/>
      <c r="C237" s="108"/>
      <c r="D237" s="108"/>
      <c r="E237" s="4" t="s">
        <v>18</v>
      </c>
      <c r="F237" s="5">
        <v>-9106</v>
      </c>
      <c r="G237" s="5">
        <v>0</v>
      </c>
      <c r="H237" s="5">
        <v>0</v>
      </c>
      <c r="I237" s="5">
        <v>-250</v>
      </c>
      <c r="J237" s="5">
        <v>0</v>
      </c>
      <c r="K237" s="5">
        <v>-9356</v>
      </c>
    </row>
    <row r="238" spans="1:11">
      <c r="A238" s="112"/>
      <c r="B238" s="113" t="s">
        <v>15</v>
      </c>
      <c r="C238" s="113" t="s">
        <v>15</v>
      </c>
      <c r="D238" s="106" t="s">
        <v>15</v>
      </c>
      <c r="E238" s="6" t="s">
        <v>16</v>
      </c>
      <c r="F238" s="7">
        <v>0</v>
      </c>
      <c r="G238" s="7">
        <v>0</v>
      </c>
      <c r="H238" s="7">
        <v>0</v>
      </c>
      <c r="I238" s="7">
        <v>0</v>
      </c>
      <c r="J238" s="7">
        <v>0</v>
      </c>
      <c r="K238" s="7">
        <v>0</v>
      </c>
    </row>
    <row r="239" spans="1:11">
      <c r="A239" s="112"/>
      <c r="B239" s="114"/>
      <c r="C239" s="114"/>
      <c r="D239" s="107"/>
      <c r="E239" s="4" t="s">
        <v>17</v>
      </c>
      <c r="F239" s="5">
        <v>9106</v>
      </c>
      <c r="G239" s="5">
        <v>0</v>
      </c>
      <c r="H239" s="5">
        <v>0</v>
      </c>
      <c r="I239" s="5">
        <v>250</v>
      </c>
      <c r="J239" s="5">
        <v>0</v>
      </c>
      <c r="K239" s="5">
        <v>9356</v>
      </c>
    </row>
    <row r="240" spans="1:11">
      <c r="A240" s="117"/>
      <c r="B240" s="115"/>
      <c r="C240" s="115"/>
      <c r="D240" s="108"/>
      <c r="E240" s="4" t="s">
        <v>18</v>
      </c>
      <c r="F240" s="5">
        <v>-9106</v>
      </c>
      <c r="G240" s="5">
        <v>0</v>
      </c>
      <c r="H240" s="5">
        <v>0</v>
      </c>
      <c r="I240" s="5">
        <v>-250</v>
      </c>
      <c r="J240" s="5">
        <v>0</v>
      </c>
      <c r="K240" s="5">
        <v>-9356</v>
      </c>
    </row>
    <row r="241" spans="1:11">
      <c r="A241" s="106" t="s">
        <v>83</v>
      </c>
      <c r="B241" s="106" t="s">
        <v>83</v>
      </c>
      <c r="C241" s="106" t="s">
        <v>83</v>
      </c>
      <c r="D241" s="106" t="s">
        <v>15</v>
      </c>
      <c r="E241" s="4" t="s">
        <v>16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</row>
    <row r="242" spans="1:11">
      <c r="A242" s="107"/>
      <c r="B242" s="107"/>
      <c r="C242" s="107"/>
      <c r="D242" s="107"/>
      <c r="E242" s="4" t="s">
        <v>17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</row>
    <row r="243" spans="1:11">
      <c r="A243" s="107"/>
      <c r="B243" s="107"/>
      <c r="C243" s="108"/>
      <c r="D243" s="108"/>
      <c r="E243" s="4" t="s">
        <v>18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</row>
    <row r="244" spans="1:11">
      <c r="A244" s="112"/>
      <c r="B244" s="112"/>
      <c r="C244" s="113" t="s">
        <v>15</v>
      </c>
      <c r="D244" s="106" t="s">
        <v>15</v>
      </c>
      <c r="E244" s="6" t="s">
        <v>16</v>
      </c>
      <c r="F244" s="7">
        <v>0</v>
      </c>
      <c r="G244" s="7">
        <v>0</v>
      </c>
      <c r="H244" s="7">
        <v>0</v>
      </c>
      <c r="I244" s="7">
        <v>0</v>
      </c>
      <c r="J244" s="7">
        <v>0</v>
      </c>
      <c r="K244" s="7">
        <v>0</v>
      </c>
    </row>
    <row r="245" spans="1:11">
      <c r="A245" s="112"/>
      <c r="B245" s="112"/>
      <c r="C245" s="114"/>
      <c r="D245" s="107"/>
      <c r="E245" s="4" t="s">
        <v>17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</row>
    <row r="246" spans="1:11">
      <c r="A246" s="112"/>
      <c r="B246" s="117"/>
      <c r="C246" s="115"/>
      <c r="D246" s="108"/>
      <c r="E246" s="4" t="s">
        <v>18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</row>
    <row r="247" spans="1:11">
      <c r="A247" s="116"/>
      <c r="B247" s="106" t="s">
        <v>15</v>
      </c>
      <c r="C247" s="106" t="s">
        <v>15</v>
      </c>
      <c r="D247" s="106" t="s">
        <v>15</v>
      </c>
      <c r="E247" s="4" t="s">
        <v>16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</row>
    <row r="248" spans="1:11">
      <c r="A248" s="116"/>
      <c r="B248" s="107"/>
      <c r="C248" s="107"/>
      <c r="D248" s="107"/>
      <c r="E248" s="4" t="s">
        <v>17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</row>
    <row r="249" spans="1:11">
      <c r="A249" s="118"/>
      <c r="B249" s="108"/>
      <c r="C249" s="108"/>
      <c r="D249" s="108"/>
      <c r="E249" s="4" t="s">
        <v>18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</row>
    <row r="250" spans="1:11">
      <c r="A250" s="113" t="s">
        <v>5</v>
      </c>
      <c r="B250" s="113" t="s">
        <v>84</v>
      </c>
      <c r="C250" s="113" t="s">
        <v>84</v>
      </c>
      <c r="D250" s="106" t="s">
        <v>15</v>
      </c>
      <c r="E250" s="6" t="s">
        <v>16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7">
        <v>0</v>
      </c>
    </row>
    <row r="251" spans="1:11">
      <c r="A251" s="114"/>
      <c r="B251" s="114"/>
      <c r="C251" s="114"/>
      <c r="D251" s="107"/>
      <c r="E251" s="4" t="s">
        <v>17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</row>
    <row r="252" spans="1:11">
      <c r="A252" s="114"/>
      <c r="B252" s="114"/>
      <c r="C252" s="115"/>
      <c r="D252" s="108"/>
      <c r="E252" s="4" t="s">
        <v>18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</row>
    <row r="253" spans="1:11">
      <c r="A253" s="116"/>
      <c r="B253" s="116"/>
      <c r="C253" s="106" t="s">
        <v>15</v>
      </c>
      <c r="D253" s="106" t="s">
        <v>15</v>
      </c>
      <c r="E253" s="4" t="s">
        <v>16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</row>
    <row r="254" spans="1:11">
      <c r="A254" s="116"/>
      <c r="B254" s="116"/>
      <c r="C254" s="107"/>
      <c r="D254" s="107"/>
      <c r="E254" s="4" t="s">
        <v>17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</row>
    <row r="255" spans="1:11">
      <c r="A255" s="116"/>
      <c r="B255" s="118"/>
      <c r="C255" s="108"/>
      <c r="D255" s="108"/>
      <c r="E255" s="4" t="s">
        <v>18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</row>
    <row r="256" spans="1:11">
      <c r="A256" s="112"/>
      <c r="B256" s="113" t="s">
        <v>85</v>
      </c>
      <c r="C256" s="113" t="s">
        <v>85</v>
      </c>
      <c r="D256" s="106" t="s">
        <v>15</v>
      </c>
      <c r="E256" s="6" t="s">
        <v>16</v>
      </c>
      <c r="F256" s="7">
        <v>0</v>
      </c>
      <c r="G256" s="7">
        <v>0</v>
      </c>
      <c r="H256" s="7">
        <v>0</v>
      </c>
      <c r="I256" s="7">
        <v>0</v>
      </c>
      <c r="J256" s="7">
        <v>0</v>
      </c>
      <c r="K256" s="7">
        <v>0</v>
      </c>
    </row>
    <row r="257" spans="1:11">
      <c r="A257" s="112"/>
      <c r="B257" s="114"/>
      <c r="C257" s="114"/>
      <c r="D257" s="107"/>
      <c r="E257" s="4" t="s">
        <v>17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</row>
    <row r="258" spans="1:11">
      <c r="A258" s="112"/>
      <c r="B258" s="114"/>
      <c r="C258" s="115"/>
      <c r="D258" s="108"/>
      <c r="E258" s="4" t="s">
        <v>18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</row>
    <row r="259" spans="1:11">
      <c r="A259" s="116"/>
      <c r="B259" s="116"/>
      <c r="C259" s="106" t="s">
        <v>15</v>
      </c>
      <c r="D259" s="106" t="s">
        <v>15</v>
      </c>
      <c r="E259" s="4" t="s">
        <v>16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</row>
    <row r="260" spans="1:11">
      <c r="A260" s="116"/>
      <c r="B260" s="116"/>
      <c r="C260" s="107"/>
      <c r="D260" s="107"/>
      <c r="E260" s="4" t="s">
        <v>17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</row>
    <row r="261" spans="1:11">
      <c r="A261" s="116"/>
      <c r="B261" s="118"/>
      <c r="C261" s="108"/>
      <c r="D261" s="108"/>
      <c r="E261" s="4" t="s">
        <v>18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</row>
    <row r="262" spans="1:11">
      <c r="A262" s="112"/>
      <c r="B262" s="113" t="s">
        <v>15</v>
      </c>
      <c r="C262" s="113" t="s">
        <v>15</v>
      </c>
      <c r="D262" s="106" t="s">
        <v>15</v>
      </c>
      <c r="E262" s="6" t="s">
        <v>16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7">
        <v>0</v>
      </c>
    </row>
    <row r="263" spans="1:11">
      <c r="A263" s="112"/>
      <c r="B263" s="114"/>
      <c r="C263" s="114"/>
      <c r="D263" s="107"/>
      <c r="E263" s="4" t="s">
        <v>17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</row>
    <row r="264" spans="1:11">
      <c r="A264" s="117"/>
      <c r="B264" s="115"/>
      <c r="C264" s="115"/>
      <c r="D264" s="108"/>
      <c r="E264" s="4" t="s">
        <v>18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</row>
    <row r="265" spans="1:11">
      <c r="A265" s="106" t="s">
        <v>86</v>
      </c>
      <c r="B265" s="106" t="s">
        <v>86</v>
      </c>
      <c r="C265" s="106" t="s">
        <v>86</v>
      </c>
      <c r="D265" s="106" t="s">
        <v>15</v>
      </c>
      <c r="E265" s="4" t="s">
        <v>16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</row>
    <row r="266" spans="1:11">
      <c r="A266" s="107"/>
      <c r="B266" s="107"/>
      <c r="C266" s="107"/>
      <c r="D266" s="107"/>
      <c r="E266" s="4" t="s">
        <v>17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</row>
    <row r="267" spans="1:11">
      <c r="A267" s="107"/>
      <c r="B267" s="107"/>
      <c r="C267" s="108"/>
      <c r="D267" s="108"/>
      <c r="E267" s="4" t="s">
        <v>18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</row>
    <row r="268" spans="1:11">
      <c r="A268" s="112"/>
      <c r="B268" s="112"/>
      <c r="C268" s="113" t="s">
        <v>15</v>
      </c>
      <c r="D268" s="106" t="s">
        <v>15</v>
      </c>
      <c r="E268" s="6" t="s">
        <v>16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</row>
    <row r="269" spans="1:11">
      <c r="A269" s="112"/>
      <c r="B269" s="112"/>
      <c r="C269" s="114"/>
      <c r="D269" s="107"/>
      <c r="E269" s="4" t="s">
        <v>17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</row>
    <row r="270" spans="1:11">
      <c r="A270" s="112"/>
      <c r="B270" s="117"/>
      <c r="C270" s="115"/>
      <c r="D270" s="108"/>
      <c r="E270" s="4" t="s">
        <v>18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</row>
    <row r="271" spans="1:11">
      <c r="A271" s="116"/>
      <c r="B271" s="106" t="s">
        <v>15</v>
      </c>
      <c r="C271" s="106" t="s">
        <v>15</v>
      </c>
      <c r="D271" s="106" t="s">
        <v>15</v>
      </c>
      <c r="E271" s="4" t="s">
        <v>16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</row>
    <row r="272" spans="1:11">
      <c r="A272" s="116"/>
      <c r="B272" s="107"/>
      <c r="C272" s="107"/>
      <c r="D272" s="107"/>
      <c r="E272" s="4" t="s">
        <v>17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</row>
    <row r="273" spans="1:11">
      <c r="A273" s="118"/>
      <c r="B273" s="108"/>
      <c r="C273" s="108"/>
      <c r="D273" s="108"/>
      <c r="E273" s="4" t="s">
        <v>18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</row>
    <row r="274" spans="1:11">
      <c r="A274" s="113" t="s">
        <v>87</v>
      </c>
      <c r="B274" s="113" t="s">
        <v>87</v>
      </c>
      <c r="C274" s="113" t="s">
        <v>87</v>
      </c>
      <c r="D274" s="106" t="s">
        <v>15</v>
      </c>
      <c r="E274" s="6" t="s">
        <v>16</v>
      </c>
      <c r="F274" s="7">
        <v>0</v>
      </c>
      <c r="G274" s="7">
        <v>0</v>
      </c>
      <c r="H274" s="7">
        <v>0</v>
      </c>
      <c r="I274" s="7">
        <v>0</v>
      </c>
      <c r="J274" s="7">
        <v>0</v>
      </c>
      <c r="K274" s="7">
        <v>0</v>
      </c>
    </row>
    <row r="275" spans="1:11">
      <c r="A275" s="114"/>
      <c r="B275" s="114"/>
      <c r="C275" s="114"/>
      <c r="D275" s="107"/>
      <c r="E275" s="4" t="s">
        <v>17</v>
      </c>
      <c r="F275" s="5">
        <v>0</v>
      </c>
      <c r="G275" s="5">
        <v>5208543</v>
      </c>
      <c r="H275" s="5">
        <v>5208543</v>
      </c>
      <c r="I275" s="5">
        <v>923452</v>
      </c>
      <c r="J275" s="5">
        <v>0</v>
      </c>
      <c r="K275" s="5">
        <v>6131995</v>
      </c>
    </row>
    <row r="276" spans="1:11">
      <c r="A276" s="114"/>
      <c r="B276" s="114"/>
      <c r="C276" s="115"/>
      <c r="D276" s="108"/>
      <c r="E276" s="4" t="s">
        <v>18</v>
      </c>
      <c r="F276" s="5">
        <v>0</v>
      </c>
      <c r="G276" s="5">
        <v>-5208543</v>
      </c>
      <c r="H276" s="5">
        <v>-5208543</v>
      </c>
      <c r="I276" s="5">
        <v>-923452</v>
      </c>
      <c r="J276" s="5">
        <v>0</v>
      </c>
      <c r="K276" s="5">
        <v>-6131995</v>
      </c>
    </row>
    <row r="277" spans="1:11">
      <c r="A277" s="116"/>
      <c r="B277" s="116"/>
      <c r="C277" s="106" t="s">
        <v>15</v>
      </c>
      <c r="D277" s="106" t="s">
        <v>15</v>
      </c>
      <c r="E277" s="4" t="s">
        <v>16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</row>
    <row r="278" spans="1:11">
      <c r="A278" s="116"/>
      <c r="B278" s="116"/>
      <c r="C278" s="107"/>
      <c r="D278" s="107"/>
      <c r="E278" s="4" t="s">
        <v>17</v>
      </c>
      <c r="F278" s="5">
        <v>0</v>
      </c>
      <c r="G278" s="5">
        <v>5208543</v>
      </c>
      <c r="H278" s="5">
        <v>5208543</v>
      </c>
      <c r="I278" s="5">
        <v>923452</v>
      </c>
      <c r="J278" s="5">
        <v>0</v>
      </c>
      <c r="K278" s="5">
        <v>6131995</v>
      </c>
    </row>
    <row r="279" spans="1:11">
      <c r="A279" s="116"/>
      <c r="B279" s="118"/>
      <c r="C279" s="108"/>
      <c r="D279" s="108"/>
      <c r="E279" s="4" t="s">
        <v>18</v>
      </c>
      <c r="F279" s="5">
        <v>0</v>
      </c>
      <c r="G279" s="5">
        <v>-5208543</v>
      </c>
      <c r="H279" s="5">
        <v>-5208543</v>
      </c>
      <c r="I279" s="5">
        <v>-923452</v>
      </c>
      <c r="J279" s="5">
        <v>0</v>
      </c>
      <c r="K279" s="5">
        <v>-6131995</v>
      </c>
    </row>
    <row r="280" spans="1:11">
      <c r="A280" s="112"/>
      <c r="B280" s="113" t="s">
        <v>15</v>
      </c>
      <c r="C280" s="113" t="s">
        <v>15</v>
      </c>
      <c r="D280" s="106" t="s">
        <v>15</v>
      </c>
      <c r="E280" s="6" t="s">
        <v>16</v>
      </c>
      <c r="F280" s="7">
        <v>0</v>
      </c>
      <c r="G280" s="7">
        <v>0</v>
      </c>
      <c r="H280" s="7">
        <v>0</v>
      </c>
      <c r="I280" s="7">
        <v>0</v>
      </c>
      <c r="J280" s="7">
        <v>0</v>
      </c>
      <c r="K280" s="7">
        <v>0</v>
      </c>
    </row>
    <row r="281" spans="1:11">
      <c r="A281" s="112"/>
      <c r="B281" s="114"/>
      <c r="C281" s="114"/>
      <c r="D281" s="107"/>
      <c r="E281" s="4" t="s">
        <v>17</v>
      </c>
      <c r="F281" s="5">
        <v>0</v>
      </c>
      <c r="G281" s="5">
        <v>5208543</v>
      </c>
      <c r="H281" s="5">
        <v>5208543</v>
      </c>
      <c r="I281" s="5">
        <v>923452</v>
      </c>
      <c r="J281" s="5">
        <v>0</v>
      </c>
      <c r="K281" s="5">
        <v>6131995</v>
      </c>
    </row>
    <row r="282" spans="1:11">
      <c r="A282" s="117"/>
      <c r="B282" s="115"/>
      <c r="C282" s="115"/>
      <c r="D282" s="108"/>
      <c r="E282" s="4" t="s">
        <v>18</v>
      </c>
      <c r="F282" s="5">
        <v>0</v>
      </c>
      <c r="G282" s="5">
        <v>-5208543</v>
      </c>
      <c r="H282" s="5">
        <v>-5208543</v>
      </c>
      <c r="I282" s="5">
        <v>-923452</v>
      </c>
      <c r="J282" s="5">
        <v>0</v>
      </c>
      <c r="K282" s="5">
        <v>-6131995</v>
      </c>
    </row>
    <row r="283" spans="1:11">
      <c r="A283" s="120" t="s">
        <v>88</v>
      </c>
      <c r="B283" s="121"/>
      <c r="C283" s="121"/>
      <c r="D283" s="122"/>
      <c r="E283" s="8" t="s">
        <v>16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</row>
    <row r="284" spans="1:11">
      <c r="A284" s="123"/>
      <c r="B284" s="124"/>
      <c r="C284" s="124"/>
      <c r="D284" s="125"/>
      <c r="E284" s="1" t="s">
        <v>17</v>
      </c>
      <c r="F284" s="10">
        <v>92535226</v>
      </c>
      <c r="G284" s="10">
        <v>30053909</v>
      </c>
      <c r="H284" s="10">
        <v>30053909</v>
      </c>
      <c r="I284" s="10">
        <v>4231802</v>
      </c>
      <c r="J284" s="10">
        <v>0</v>
      </c>
      <c r="K284" s="10">
        <v>126820937</v>
      </c>
    </row>
    <row r="285" spans="1:11">
      <c r="A285" s="126"/>
      <c r="B285" s="127"/>
      <c r="C285" s="127"/>
      <c r="D285" s="128"/>
      <c r="E285" s="1" t="s">
        <v>18</v>
      </c>
      <c r="F285" s="10">
        <v>-92535226</v>
      </c>
      <c r="G285" s="10">
        <v>-30053909</v>
      </c>
      <c r="H285" s="10">
        <v>-30053909</v>
      </c>
      <c r="I285" s="10">
        <v>-4231802</v>
      </c>
      <c r="J285" s="10">
        <v>0</v>
      </c>
      <c r="K285" s="10">
        <v>-126820937</v>
      </c>
    </row>
  </sheetData>
  <mergeCells count="378">
    <mergeCell ref="A1:K3"/>
    <mergeCell ref="A280:A282"/>
    <mergeCell ref="B280:B282"/>
    <mergeCell ref="C280:C282"/>
    <mergeCell ref="D280:D282"/>
    <mergeCell ref="A283:D285"/>
    <mergeCell ref="A274:A276"/>
    <mergeCell ref="B274:B276"/>
    <mergeCell ref="C274:C276"/>
    <mergeCell ref="D274:D276"/>
    <mergeCell ref="A277:A279"/>
    <mergeCell ref="B277:B279"/>
    <mergeCell ref="C277:C279"/>
    <mergeCell ref="D277:D279"/>
    <mergeCell ref="A268:A270"/>
    <mergeCell ref="B268:B270"/>
    <mergeCell ref="C268:C270"/>
    <mergeCell ref="D268:D270"/>
    <mergeCell ref="A271:A273"/>
    <mergeCell ref="B271:B273"/>
    <mergeCell ref="C271:C273"/>
    <mergeCell ref="D271:D273"/>
    <mergeCell ref="A262:A264"/>
    <mergeCell ref="B262:B264"/>
    <mergeCell ref="C262:C264"/>
    <mergeCell ref="D262:D264"/>
    <mergeCell ref="A265:A267"/>
    <mergeCell ref="B265:B267"/>
    <mergeCell ref="C265:C267"/>
    <mergeCell ref="D265:D267"/>
    <mergeCell ref="A256:A258"/>
    <mergeCell ref="B256:B258"/>
    <mergeCell ref="C256:C258"/>
    <mergeCell ref="D256:D258"/>
    <mergeCell ref="A259:A261"/>
    <mergeCell ref="B259:B261"/>
    <mergeCell ref="C259:C261"/>
    <mergeCell ref="D259:D261"/>
    <mergeCell ref="A250:A252"/>
    <mergeCell ref="B250:B252"/>
    <mergeCell ref="C250:C252"/>
    <mergeCell ref="D250:D252"/>
    <mergeCell ref="A253:A255"/>
    <mergeCell ref="B253:B255"/>
    <mergeCell ref="C253:C255"/>
    <mergeCell ref="D253:D255"/>
    <mergeCell ref="A244:A246"/>
    <mergeCell ref="B244:B246"/>
    <mergeCell ref="C244:C246"/>
    <mergeCell ref="D244:D246"/>
    <mergeCell ref="A247:A249"/>
    <mergeCell ref="B247:B249"/>
    <mergeCell ref="C247:C249"/>
    <mergeCell ref="D247:D249"/>
    <mergeCell ref="A238:A240"/>
    <mergeCell ref="B238:B240"/>
    <mergeCell ref="C238:C240"/>
    <mergeCell ref="D238:D240"/>
    <mergeCell ref="A241:A243"/>
    <mergeCell ref="B241:B243"/>
    <mergeCell ref="C241:C243"/>
    <mergeCell ref="D241:D243"/>
    <mergeCell ref="A232:A234"/>
    <mergeCell ref="B232:B234"/>
    <mergeCell ref="C232:C234"/>
    <mergeCell ref="D232:D234"/>
    <mergeCell ref="A235:A237"/>
    <mergeCell ref="B235:B237"/>
    <mergeCell ref="C235:C237"/>
    <mergeCell ref="D235:D237"/>
    <mergeCell ref="A226:A228"/>
    <mergeCell ref="B226:B228"/>
    <mergeCell ref="C226:C228"/>
    <mergeCell ref="D226:D228"/>
    <mergeCell ref="A229:A231"/>
    <mergeCell ref="B229:B231"/>
    <mergeCell ref="C229:C231"/>
    <mergeCell ref="D229:D231"/>
    <mergeCell ref="A220:A222"/>
    <mergeCell ref="B220:B222"/>
    <mergeCell ref="C220:C222"/>
    <mergeCell ref="D220:D222"/>
    <mergeCell ref="A223:A225"/>
    <mergeCell ref="B223:B225"/>
    <mergeCell ref="C223:C225"/>
    <mergeCell ref="D223:D225"/>
    <mergeCell ref="A214:A216"/>
    <mergeCell ref="B214:B216"/>
    <mergeCell ref="C214:C216"/>
    <mergeCell ref="D214:D216"/>
    <mergeCell ref="A217:A219"/>
    <mergeCell ref="B217:B219"/>
    <mergeCell ref="C217:C219"/>
    <mergeCell ref="D217:D219"/>
    <mergeCell ref="A208:A210"/>
    <mergeCell ref="B208:B210"/>
    <mergeCell ref="C208:C210"/>
    <mergeCell ref="D208:D210"/>
    <mergeCell ref="A211:A213"/>
    <mergeCell ref="B211:B213"/>
    <mergeCell ref="C211:C213"/>
    <mergeCell ref="D211:D213"/>
    <mergeCell ref="A202:A204"/>
    <mergeCell ref="B202:B204"/>
    <mergeCell ref="C202:C204"/>
    <mergeCell ref="D202:D204"/>
    <mergeCell ref="A205:A207"/>
    <mergeCell ref="B205:B207"/>
    <mergeCell ref="C205:C207"/>
    <mergeCell ref="D205:D207"/>
    <mergeCell ref="A196:A198"/>
    <mergeCell ref="B196:B198"/>
    <mergeCell ref="C196:C198"/>
    <mergeCell ref="D196:D198"/>
    <mergeCell ref="A199:A201"/>
    <mergeCell ref="B199:B201"/>
    <mergeCell ref="C199:C201"/>
    <mergeCell ref="D199:D201"/>
    <mergeCell ref="A190:A192"/>
    <mergeCell ref="B190:B192"/>
    <mergeCell ref="C190:C192"/>
    <mergeCell ref="D190:D192"/>
    <mergeCell ref="A193:A195"/>
    <mergeCell ref="B193:B195"/>
    <mergeCell ref="C193:C195"/>
    <mergeCell ref="D193:D195"/>
    <mergeCell ref="A184:A186"/>
    <mergeCell ref="B184:B186"/>
    <mergeCell ref="C184:C186"/>
    <mergeCell ref="D184:D186"/>
    <mergeCell ref="A187:A189"/>
    <mergeCell ref="B187:B189"/>
    <mergeCell ref="C187:C189"/>
    <mergeCell ref="D187:D189"/>
    <mergeCell ref="A178:A180"/>
    <mergeCell ref="B178:B180"/>
    <mergeCell ref="C178:C180"/>
    <mergeCell ref="D178:D180"/>
    <mergeCell ref="A181:A183"/>
    <mergeCell ref="B181:B183"/>
    <mergeCell ref="C181:C183"/>
    <mergeCell ref="D181:D183"/>
    <mergeCell ref="A172:A174"/>
    <mergeCell ref="B172:B174"/>
    <mergeCell ref="C172:C174"/>
    <mergeCell ref="D172:D174"/>
    <mergeCell ref="A175:A177"/>
    <mergeCell ref="B175:B177"/>
    <mergeCell ref="C175:C177"/>
    <mergeCell ref="D175:D177"/>
    <mergeCell ref="A166:A168"/>
    <mergeCell ref="B166:B168"/>
    <mergeCell ref="C166:C168"/>
    <mergeCell ref="D166:D168"/>
    <mergeCell ref="A169:A171"/>
    <mergeCell ref="B169:B171"/>
    <mergeCell ref="C169:C171"/>
    <mergeCell ref="D169:D171"/>
    <mergeCell ref="A160:A162"/>
    <mergeCell ref="B160:B162"/>
    <mergeCell ref="C160:C162"/>
    <mergeCell ref="D160:D162"/>
    <mergeCell ref="A163:A165"/>
    <mergeCell ref="B163:B165"/>
    <mergeCell ref="C163:C165"/>
    <mergeCell ref="D163:D165"/>
    <mergeCell ref="A154:A156"/>
    <mergeCell ref="B154:B156"/>
    <mergeCell ref="C154:C156"/>
    <mergeCell ref="D154:D156"/>
    <mergeCell ref="A157:A159"/>
    <mergeCell ref="B157:B159"/>
    <mergeCell ref="C157:C159"/>
    <mergeCell ref="D157:D159"/>
    <mergeCell ref="A148:A150"/>
    <mergeCell ref="B148:B150"/>
    <mergeCell ref="C148:C150"/>
    <mergeCell ref="D148:D150"/>
    <mergeCell ref="A151:A153"/>
    <mergeCell ref="B151:B153"/>
    <mergeCell ref="C151:C153"/>
    <mergeCell ref="D151:D153"/>
    <mergeCell ref="A142:A144"/>
    <mergeCell ref="B142:B144"/>
    <mergeCell ref="C142:C144"/>
    <mergeCell ref="D142:D144"/>
    <mergeCell ref="A145:A147"/>
    <mergeCell ref="B145:B147"/>
    <mergeCell ref="C145:C147"/>
    <mergeCell ref="D145:D147"/>
    <mergeCell ref="A136:A138"/>
    <mergeCell ref="B136:B138"/>
    <mergeCell ref="C136:C138"/>
    <mergeCell ref="D136:D138"/>
    <mergeCell ref="A139:A141"/>
    <mergeCell ref="B139:B141"/>
    <mergeCell ref="C139:C141"/>
    <mergeCell ref="D139:D141"/>
    <mergeCell ref="A130:A132"/>
    <mergeCell ref="B130:B132"/>
    <mergeCell ref="C130:C132"/>
    <mergeCell ref="D130:D132"/>
    <mergeCell ref="A133:A135"/>
    <mergeCell ref="B133:B135"/>
    <mergeCell ref="C133:C135"/>
    <mergeCell ref="D133:D135"/>
    <mergeCell ref="A124:A126"/>
    <mergeCell ref="B124:B126"/>
    <mergeCell ref="C124:C126"/>
    <mergeCell ref="D124:D126"/>
    <mergeCell ref="A127:A129"/>
    <mergeCell ref="B127:B129"/>
    <mergeCell ref="C127:C129"/>
    <mergeCell ref="D127:D129"/>
    <mergeCell ref="A118:A120"/>
    <mergeCell ref="B118:B120"/>
    <mergeCell ref="C118:C120"/>
    <mergeCell ref="D118:D120"/>
    <mergeCell ref="A121:A123"/>
    <mergeCell ref="B121:B123"/>
    <mergeCell ref="C121:C123"/>
    <mergeCell ref="D121:D123"/>
    <mergeCell ref="A112:A114"/>
    <mergeCell ref="B112:B114"/>
    <mergeCell ref="C112:C114"/>
    <mergeCell ref="D112:D114"/>
    <mergeCell ref="A115:A117"/>
    <mergeCell ref="B115:B117"/>
    <mergeCell ref="C115:C117"/>
    <mergeCell ref="D115:D117"/>
    <mergeCell ref="A106:A108"/>
    <mergeCell ref="B106:B108"/>
    <mergeCell ref="C106:C108"/>
    <mergeCell ref="D106:D108"/>
    <mergeCell ref="A109:A111"/>
    <mergeCell ref="B109:B111"/>
    <mergeCell ref="C109:C111"/>
    <mergeCell ref="D109:D111"/>
    <mergeCell ref="A100:A102"/>
    <mergeCell ref="B100:B102"/>
    <mergeCell ref="C100:C102"/>
    <mergeCell ref="D100:D102"/>
    <mergeCell ref="A103:A105"/>
    <mergeCell ref="B103:B105"/>
    <mergeCell ref="C103:C105"/>
    <mergeCell ref="D103:D105"/>
    <mergeCell ref="A94:A96"/>
    <mergeCell ref="B94:B96"/>
    <mergeCell ref="C94:C96"/>
    <mergeCell ref="D94:D96"/>
    <mergeCell ref="A97:A99"/>
    <mergeCell ref="B97:B99"/>
    <mergeCell ref="C97:C99"/>
    <mergeCell ref="D97:D99"/>
    <mergeCell ref="A88:A90"/>
    <mergeCell ref="B88:B90"/>
    <mergeCell ref="C88:C90"/>
    <mergeCell ref="D88:D90"/>
    <mergeCell ref="A91:A93"/>
    <mergeCell ref="B91:B93"/>
    <mergeCell ref="C91:C93"/>
    <mergeCell ref="D91:D93"/>
    <mergeCell ref="A82:A84"/>
    <mergeCell ref="B82:B84"/>
    <mergeCell ref="C82:C84"/>
    <mergeCell ref="D82:D84"/>
    <mergeCell ref="A85:A87"/>
    <mergeCell ref="B85:B87"/>
    <mergeCell ref="C85:C87"/>
    <mergeCell ref="D85:D87"/>
    <mergeCell ref="A76:A78"/>
    <mergeCell ref="B76:B78"/>
    <mergeCell ref="C76:C78"/>
    <mergeCell ref="D76:D78"/>
    <mergeCell ref="A79:A81"/>
    <mergeCell ref="B79:B81"/>
    <mergeCell ref="C79:C81"/>
    <mergeCell ref="D79:D81"/>
    <mergeCell ref="A70:A72"/>
    <mergeCell ref="B70:B72"/>
    <mergeCell ref="C70:C72"/>
    <mergeCell ref="D70:D72"/>
    <mergeCell ref="A73:A75"/>
    <mergeCell ref="B73:B75"/>
    <mergeCell ref="C73:C75"/>
    <mergeCell ref="D73:D75"/>
    <mergeCell ref="A64:A66"/>
    <mergeCell ref="B64:B66"/>
    <mergeCell ref="C64:C66"/>
    <mergeCell ref="D64:D66"/>
    <mergeCell ref="A67:A69"/>
    <mergeCell ref="B67:B69"/>
    <mergeCell ref="C67:C69"/>
    <mergeCell ref="D67:D69"/>
    <mergeCell ref="A58:A60"/>
    <mergeCell ref="B58:B60"/>
    <mergeCell ref="C58:C60"/>
    <mergeCell ref="D58:D60"/>
    <mergeCell ref="A61:A63"/>
    <mergeCell ref="B61:B63"/>
    <mergeCell ref="C61:C63"/>
    <mergeCell ref="D61:D63"/>
    <mergeCell ref="A52:A54"/>
    <mergeCell ref="B52:B54"/>
    <mergeCell ref="C52:C54"/>
    <mergeCell ref="D52:D54"/>
    <mergeCell ref="A55:A57"/>
    <mergeCell ref="B55:B57"/>
    <mergeCell ref="C55:C57"/>
    <mergeCell ref="D55:D57"/>
    <mergeCell ref="A46:A48"/>
    <mergeCell ref="B46:B48"/>
    <mergeCell ref="C46:C48"/>
    <mergeCell ref="D46:D48"/>
    <mergeCell ref="A49:A51"/>
    <mergeCell ref="B49:B51"/>
    <mergeCell ref="C49:C51"/>
    <mergeCell ref="D49:D51"/>
    <mergeCell ref="A40:A42"/>
    <mergeCell ref="B40:B42"/>
    <mergeCell ref="C40:C42"/>
    <mergeCell ref="D40:D42"/>
    <mergeCell ref="A43:A45"/>
    <mergeCell ref="B43:B45"/>
    <mergeCell ref="C43:C45"/>
    <mergeCell ref="D43:D45"/>
    <mergeCell ref="A34:A36"/>
    <mergeCell ref="B34:B36"/>
    <mergeCell ref="C34:C36"/>
    <mergeCell ref="D34:D36"/>
    <mergeCell ref="A37:A39"/>
    <mergeCell ref="B37:B39"/>
    <mergeCell ref="C37:C39"/>
    <mergeCell ref="D37:D39"/>
    <mergeCell ref="A28:A30"/>
    <mergeCell ref="B28:B30"/>
    <mergeCell ref="C28:C30"/>
    <mergeCell ref="D28:D30"/>
    <mergeCell ref="A31:A33"/>
    <mergeCell ref="B31:B33"/>
    <mergeCell ref="C31:C33"/>
    <mergeCell ref="D31:D33"/>
    <mergeCell ref="A22:A24"/>
    <mergeCell ref="B22:B24"/>
    <mergeCell ref="C22:C24"/>
    <mergeCell ref="D22:D24"/>
    <mergeCell ref="A25:A27"/>
    <mergeCell ref="B25:B27"/>
    <mergeCell ref="C25:C27"/>
    <mergeCell ref="D25:D27"/>
    <mergeCell ref="A16:A18"/>
    <mergeCell ref="B16:B18"/>
    <mergeCell ref="C16:C18"/>
    <mergeCell ref="D16:D18"/>
    <mergeCell ref="A19:A21"/>
    <mergeCell ref="B19:B21"/>
    <mergeCell ref="C19:C21"/>
    <mergeCell ref="D19:D21"/>
    <mergeCell ref="A10:A12"/>
    <mergeCell ref="B10:B12"/>
    <mergeCell ref="C10:C12"/>
    <mergeCell ref="D10:D12"/>
    <mergeCell ref="A13:A15"/>
    <mergeCell ref="B13:B15"/>
    <mergeCell ref="C13:C15"/>
    <mergeCell ref="D13:D15"/>
    <mergeCell ref="J4:J5"/>
    <mergeCell ref="K4:K5"/>
    <mergeCell ref="A7:A9"/>
    <mergeCell ref="B7:B9"/>
    <mergeCell ref="C7:C9"/>
    <mergeCell ref="D7:D9"/>
    <mergeCell ref="A4:D4"/>
    <mergeCell ref="E4:E5"/>
    <mergeCell ref="F4:F5"/>
    <mergeCell ref="G4:G5"/>
    <mergeCell ref="H4:H5"/>
    <mergeCell ref="I4:I5"/>
  </mergeCells>
  <phoneticPr fontId="3" type="noConversion"/>
  <pageMargins left="0.62" right="0.42" top="0.45" bottom="0.18" header="0.31496062992125984" footer="0.18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공고</vt:lpstr>
      <vt:lpstr>경기다사모</vt:lpstr>
      <vt:lpstr>새봄</vt:lpstr>
      <vt:lpstr>서희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Preferred Customer</cp:lastModifiedBy>
  <cp:lastPrinted>2013-04-18T07:23:22Z</cp:lastPrinted>
  <dcterms:created xsi:type="dcterms:W3CDTF">2013-04-18T07:11:56Z</dcterms:created>
  <dcterms:modified xsi:type="dcterms:W3CDTF">2013-04-22T02:38:11Z</dcterms:modified>
</cp:coreProperties>
</file>